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35" windowHeight="8130" tabRatio="903" activeTab="2"/>
  </bookViews>
  <sheets>
    <sheet name="فرم 3" sheetId="1" r:id="rId1"/>
    <sheet name="فرم 2" sheetId="2" r:id="rId2"/>
    <sheet name="فرم 1" sheetId="3" r:id="rId3"/>
    <sheet name="گزارش 1" sheetId="4" r:id="rId4"/>
    <sheet name="گزارش 2" sheetId="5" r:id="rId5"/>
    <sheet name="سوابق برنامه" sheetId="6" r:id="rId6"/>
    <sheet name="دستورالعمل" sheetId="7" r:id="rId7"/>
    <sheet name="چارچوب" sheetId="8" r:id="rId8"/>
    <sheet name="سدهاي مشمول برنامه" sheetId="9" r:id="rId9"/>
    <sheet name="موقعيت سد درحوضه ها" sheetId="10" r:id="rId10"/>
  </sheets>
  <definedNames>
    <definedName name="OLE_LINK10" localSheetId="6">'دستورالعمل'!$AI$1</definedName>
    <definedName name="_xlnm.Print_Area" localSheetId="7">'چارچوب'!$A$1:$L$62</definedName>
    <definedName name="_xlnm.Print_Area" localSheetId="6">'دستورالعمل'!$A$1:$AR$48</definedName>
    <definedName name="_xlnm.Print_Area" localSheetId="5">'سوابق برنامه'!$A$1:$V$71</definedName>
    <definedName name="_xlnm.Print_Area" localSheetId="2">'فرم 1'!$A$1:$Q$43</definedName>
    <definedName name="_xlnm.Print_Area" localSheetId="1">'فرم 2'!$A$1:$R$71</definedName>
    <definedName name="_xlnm.Print_Area" localSheetId="0">'فرم 3'!$A$1:$Q$77</definedName>
    <definedName name="_xlnm.Print_Area" localSheetId="3">'گزارش 1'!$B$1:$T$65</definedName>
    <definedName name="_xlnm.Print_Area" localSheetId="4">'گزارش 2'!$B$1:$T$55</definedName>
    <definedName name="_xlnm.Print_Titles" localSheetId="5">'سوابق برنامه'!$1:$2</definedName>
    <definedName name="_xlnm.Print_Titles" localSheetId="3">'گزارش 1'!$1:$4</definedName>
    <definedName name="_xlnm.Print_Titles" localSheetId="4">'گزارش 2'!$1:$4</definedName>
    <definedName name="_xlnm.Print_Titles" localSheetId="9">'موقعيت سد درحوضه ها'!$1:$2</definedName>
    <definedName name="Z_8ABD9D54_21A4_4CFF_A016_54BF8C38610B_.wvu.PrintArea" localSheetId="6" hidden="1">'دستورالعمل'!$A$1:$AH$45</definedName>
    <definedName name="Z_8ABD9D54_21A4_4CFF_A016_54BF8C38610B_.wvu.PrintArea" localSheetId="5" hidden="1">'سوابق برنامه'!$D$1:$V$20</definedName>
    <definedName name="Z_8ABD9D54_21A4_4CFF_A016_54BF8C38610B_.wvu.PrintArea" localSheetId="2" hidden="1">'فرم 1'!$A$1:$Q$29</definedName>
    <definedName name="Z_8ABD9D54_21A4_4CFF_A016_54BF8C38610B_.wvu.PrintArea" localSheetId="1" hidden="1">'فرم 2'!$A$1:$R$71</definedName>
    <definedName name="Z_8ABD9D54_21A4_4CFF_A016_54BF8C38610B_.wvu.PrintArea" localSheetId="0" hidden="1">'فرم 3'!$A$1:$Q$77</definedName>
    <definedName name="Z_8ABD9D54_21A4_4CFF_A016_54BF8C38610B_.wvu.PrintArea" localSheetId="3" hidden="1">'گزارش 1'!$B$1:$T$63</definedName>
    <definedName name="Z_8ABD9D54_21A4_4CFF_A016_54BF8C38610B_.wvu.PrintArea" localSheetId="4" hidden="1">'گزارش 2'!$B$1:$T$53</definedName>
    <definedName name="Z_8ABD9D54_21A4_4CFF_A016_54BF8C38610B_.wvu.PrintTitles" localSheetId="5" hidden="1">'سوابق برنامه'!$1:$2</definedName>
    <definedName name="Z_8ABD9D54_21A4_4CFF_A016_54BF8C38610B_.wvu.PrintTitles" localSheetId="3" hidden="1">'گزارش 1'!$1:$4</definedName>
    <definedName name="Z_8ABD9D54_21A4_4CFF_A016_54BF8C38610B_.wvu.PrintTitles" localSheetId="4" hidden="1">'گزارش 2'!$1:$4</definedName>
  </definedNames>
  <calcPr fullCalcOnLoad="1"/>
</workbook>
</file>

<file path=xl/comments1.xml><?xml version="1.0" encoding="utf-8"?>
<comments xmlns="http://schemas.openxmlformats.org/spreadsheetml/2006/main">
  <authors>
    <author>montazerioun</author>
  </authors>
  <commentList>
    <comment ref="A17" authorId="0">
      <text>
        <r>
          <rPr>
            <b/>
            <sz val="8"/>
            <rFont val="Tahoma"/>
            <family val="2"/>
          </rPr>
          <t xml:space="preserve"> (سرریز، دریچه رسوبگیر یا تخلیه تحتانی وسایر برداشتها از مخزن)</t>
        </r>
        <r>
          <rPr>
            <sz val="8"/>
            <rFont val="Tahoma"/>
            <family val="2"/>
          </rPr>
          <t xml:space="preserve">
</t>
        </r>
      </text>
    </comment>
  </commentList>
</comments>
</file>

<file path=xl/comments2.xml><?xml version="1.0" encoding="utf-8"?>
<comments xmlns="http://schemas.openxmlformats.org/spreadsheetml/2006/main">
  <authors>
    <author>Mahdi Noorbakhsh</author>
  </authors>
  <commentList>
    <comment ref="B10" authorId="0">
      <text>
        <r>
          <rPr>
            <sz val="8"/>
            <rFont val="Tahoma"/>
            <family val="2"/>
          </rPr>
          <t>شامل حقابه های زیست محیطی، آب مورد استفاده احشام، آب رها شده برای تولید برق که استفاده دیگری از آن نمیشود</t>
        </r>
      </text>
    </comment>
  </commentList>
</comments>
</file>

<file path=xl/comments4.xml><?xml version="1.0" encoding="utf-8"?>
<comments xmlns="http://schemas.openxmlformats.org/spreadsheetml/2006/main">
  <authors>
    <author>montazerioun</author>
  </authors>
  <commentList>
    <comment ref="B44" authorId="0">
      <text>
        <r>
          <rPr>
            <sz val="8"/>
            <rFont val="Tahoma"/>
            <family val="2"/>
          </rPr>
          <t>(شامل خروجی از سرریز، دریچه رسوبگیر یا تخلیه تحتانی، پمپاژ و سایر برداشتها از مخزن)</t>
        </r>
      </text>
    </comment>
    <comment ref="B26" authorId="0">
      <text>
        <r>
          <rPr>
            <sz val="8"/>
            <rFont val="Tahoma"/>
            <family val="2"/>
          </rPr>
          <t>(شامل خروجی از سرریز، دریچه رسوبگیر یا تخلیه تحتانی، پمپاژ و سایر برداشتها از مخزن)</t>
        </r>
      </text>
    </comment>
  </commentList>
</comments>
</file>

<file path=xl/comments5.xml><?xml version="1.0" encoding="utf-8"?>
<comments xmlns="http://schemas.openxmlformats.org/spreadsheetml/2006/main">
  <authors>
    <author>montazerioun</author>
  </authors>
  <commentList>
    <comment ref="B33" authorId="0">
      <text>
        <r>
          <rPr>
            <sz val="8"/>
            <rFont val="Tahoma"/>
            <family val="2"/>
          </rPr>
          <t>(شامل خروجی از سرریز، دریچه رسوبگیر یا تخلیه تحتانی، پمپاژ و سایر برداشتها از مخزن)</t>
        </r>
      </text>
    </comment>
  </commentList>
</comments>
</file>

<file path=xl/comments6.xml><?xml version="1.0" encoding="utf-8"?>
<comments xmlns="http://schemas.openxmlformats.org/spreadsheetml/2006/main">
  <authors>
    <author>montazerioun</author>
  </authors>
  <commentList>
    <comment ref="D17" authorId="0">
      <text>
        <r>
          <rPr>
            <sz val="8"/>
            <rFont val="Tahoma"/>
            <family val="2"/>
          </rPr>
          <t>(شامل خروجی از سرریز، دریچه رسوبگیر یا تخلیه تحتانی، پمپاژ و سایر برداشتها از مخزن)</t>
        </r>
      </text>
    </comment>
    <comment ref="D34" authorId="0">
      <text>
        <r>
          <rPr>
            <sz val="8"/>
            <rFont val="Tahoma"/>
            <family val="2"/>
          </rPr>
          <t>(شامل خروجی از سرریز، دریچه رسوبگیر یا تخلیه تحتانی، پمپاژ و سایر برداشتها از مخزن)</t>
        </r>
      </text>
    </comment>
    <comment ref="D51" authorId="0">
      <text>
        <r>
          <rPr>
            <sz val="8"/>
            <rFont val="Tahoma"/>
            <family val="2"/>
          </rPr>
          <t>(شامل خروجی از سرریز، دریچه رسوبگیر یا تخلیه تحتانی، پمپاژ و سایر برداشتها از مخزن)</t>
        </r>
      </text>
    </comment>
    <comment ref="D68" authorId="0">
      <text>
        <r>
          <rPr>
            <sz val="8"/>
            <rFont val="Tahoma"/>
            <family val="2"/>
          </rPr>
          <t>(شامل خروجی از سرریز، دریچه رسوبگیر یا تخلیه تحتانی، پمپاژ و سایر برداشتها از مخزن)</t>
        </r>
      </text>
    </comment>
  </commentList>
</comments>
</file>

<file path=xl/sharedStrings.xml><?xml version="1.0" encoding="utf-8"?>
<sst xmlns="http://schemas.openxmlformats.org/spreadsheetml/2006/main" count="1289" uniqueCount="561">
  <si>
    <t>شرب</t>
  </si>
  <si>
    <t>کشاورزی</t>
  </si>
  <si>
    <t>صنعت</t>
  </si>
  <si>
    <t>سایر مصارف</t>
  </si>
  <si>
    <t>مجموع</t>
  </si>
  <si>
    <t>تیر</t>
  </si>
  <si>
    <t>مرداد</t>
  </si>
  <si>
    <t>شهریور</t>
  </si>
  <si>
    <t>مهر</t>
  </si>
  <si>
    <t>آبان</t>
  </si>
  <si>
    <t>آذر</t>
  </si>
  <si>
    <t>دی</t>
  </si>
  <si>
    <t>بهمن</t>
  </si>
  <si>
    <t>اسفند</t>
  </si>
  <si>
    <t>فروردین</t>
  </si>
  <si>
    <t>اردیبهشت</t>
  </si>
  <si>
    <t>خرداد</t>
  </si>
  <si>
    <t>تبخیر</t>
  </si>
  <si>
    <t>پیش بینی موجودی حجم مخزن در انتهای ماه</t>
  </si>
  <si>
    <t>اهداف تأمین آب سد در زمان طراحی (MCM) :</t>
  </si>
  <si>
    <t>حجم مخزن در انتهای ماه بر اساس بیلان محاسبه شده</t>
  </si>
  <si>
    <t>اختلاف حجم مخزن محاسبه شده با حجم مخزن واقعی در پایان ماه (MCM)</t>
  </si>
  <si>
    <t>مجموع كل</t>
  </si>
  <si>
    <t>نام شرکت آب منطقه ای :</t>
  </si>
  <si>
    <t>نام سد :</t>
  </si>
  <si>
    <t>حداقل تراز مخزن به لحاظ ایمنی و پایداری ( m ) :</t>
  </si>
  <si>
    <t>حداقل تراز نیروگاهی  ( m ) :</t>
  </si>
  <si>
    <t>حداقل تراز قابل تخلیه برای تأمین آب شرب ( m ) :</t>
  </si>
  <si>
    <t>حداقل تراز قابل تخلیه مخزن بصورت ثقلی ( m ) :</t>
  </si>
  <si>
    <t>تراز نرمال مخزن ( m ) :</t>
  </si>
  <si>
    <t>شماره تماس :</t>
  </si>
  <si>
    <t>حجم معادل حداقل تراز نیروگاهی (MCM):</t>
  </si>
  <si>
    <t>حجم مخزن در تراز نرمال (MCM) :</t>
  </si>
  <si>
    <t xml:space="preserve">موضوع </t>
  </si>
  <si>
    <t>موضوع</t>
  </si>
  <si>
    <t>الف : مشخصات عمومی</t>
  </si>
  <si>
    <t>مشخصات کلي</t>
  </si>
  <si>
    <t>احجام حائز اهميت سد</t>
  </si>
  <si>
    <t>تأمين آب شرب</t>
  </si>
  <si>
    <t>تأمين آب کشاورزي</t>
  </si>
  <si>
    <t>تأمين مصارف صنعتي</t>
  </si>
  <si>
    <t>ساير مصارف</t>
  </si>
  <si>
    <t xml:space="preserve"> شرکت مديريت منابع آب ايران - معاونت حفاظت و بهره برداري - دفتر بهره برداري از تأسيسات تأمين آب </t>
  </si>
  <si>
    <t>دي</t>
  </si>
  <si>
    <t>تير</t>
  </si>
  <si>
    <t>مصرف آب شرب</t>
  </si>
  <si>
    <t>مصارف کشاورزي</t>
  </si>
  <si>
    <t>مصارف صنعتي</t>
  </si>
  <si>
    <t>مجموع کل مصارف و خروجيها</t>
  </si>
  <si>
    <t>موجودي مخزن در انتهاي ماه</t>
  </si>
  <si>
    <t>کل آب ورودي به مخزن</t>
  </si>
  <si>
    <t>مجموع مصارف تحقق يافته</t>
  </si>
  <si>
    <t>موجودي واقعي مخزن در انتهاي ماه</t>
  </si>
  <si>
    <t>مجموع کل مصارف و خروجيها (خروجي كل)</t>
  </si>
  <si>
    <t>حجم مخزن در انتهای ماه بر اساس بیلان محاسباتي</t>
  </si>
  <si>
    <t>پيش بيني ورودي با احتساب ضريب</t>
  </si>
  <si>
    <r>
      <t>حجم معادل حداقل تراز قابل تخلیه آب شرب</t>
    </r>
    <r>
      <rPr>
        <b/>
        <sz val="10"/>
        <color indexed="8"/>
        <rFont val="B Mitra"/>
        <family val="0"/>
      </rPr>
      <t xml:space="preserve"> (MCM) :</t>
    </r>
  </si>
  <si>
    <r>
      <t>حجم معادل حداقل تراز نیروگاهی</t>
    </r>
    <r>
      <rPr>
        <b/>
        <sz val="10"/>
        <color indexed="8"/>
        <rFont val="B Mitra"/>
        <family val="0"/>
      </rPr>
      <t xml:space="preserve"> (MCM):</t>
    </r>
  </si>
  <si>
    <r>
      <t xml:space="preserve">حجم معادل حداقل تراز ایمنی و پایداری </t>
    </r>
    <r>
      <rPr>
        <b/>
        <sz val="10"/>
        <color indexed="8"/>
        <rFont val="B Mitra"/>
        <family val="0"/>
      </rPr>
      <t>(MCM):</t>
    </r>
  </si>
  <si>
    <r>
      <t xml:space="preserve">حجم معادل حداقل تراز قابل تخلیه بصورت ثقلی </t>
    </r>
    <r>
      <rPr>
        <b/>
        <sz val="10"/>
        <color indexed="8"/>
        <rFont val="B Mitra"/>
        <family val="0"/>
      </rPr>
      <t>(MCM):</t>
    </r>
  </si>
  <si>
    <t>كشاورزي</t>
  </si>
  <si>
    <t>ساير</t>
  </si>
  <si>
    <t>ب : مشخصات شناسنامه اي و بهره برداري سد</t>
  </si>
  <si>
    <t>برنامه تخصيص مصوب سد (MCM):</t>
  </si>
  <si>
    <t>مقادير پيش بيني در قالب برنامه:
(احجام بر حسب ميليون متر مكعب)</t>
  </si>
  <si>
    <t>عملکرد واقعي سد: 
(احجام بر حسب ميليون متر مكعب)</t>
  </si>
  <si>
    <t>شرب :</t>
  </si>
  <si>
    <t>كشاورزي :</t>
  </si>
  <si>
    <t>صنعت :</t>
  </si>
  <si>
    <t>سايرمصارف:</t>
  </si>
  <si>
    <t>مجموع كل مصارف و خروجيها</t>
  </si>
  <si>
    <t>مرحله برنامه :</t>
  </si>
  <si>
    <t>توضيحات</t>
  </si>
  <si>
    <t xml:space="preserve">جمع كل تامين آب </t>
  </si>
  <si>
    <t>درصد تغییرات ورودی واقعي به مقادیر پیش بینی شده</t>
  </si>
  <si>
    <t>درصد تغییرات موجودی مخزن
(مقدار واقعی نسبت به مقدار پیش بینی)</t>
  </si>
  <si>
    <t>نام تکمیل کننده فرم :</t>
  </si>
  <si>
    <t xml:space="preserve">كشاورزي </t>
  </si>
  <si>
    <t>جمع كل استان:</t>
  </si>
  <si>
    <r>
      <t xml:space="preserve">پيش بینی تأمین آب  </t>
    </r>
    <r>
      <rPr>
        <sz val="9"/>
        <color indexed="8"/>
        <rFont val="Tahoma"/>
        <family val="2"/>
      </rPr>
      <t>(MCM)</t>
    </r>
  </si>
  <si>
    <t>كل تأمین آب</t>
  </si>
  <si>
    <t>كل خروجي ( مجموع تامين و خروجيها)</t>
  </si>
  <si>
    <r>
      <rPr>
        <sz val="11"/>
        <color indexed="8"/>
        <rFont val="B Titr"/>
        <family val="0"/>
      </rPr>
      <t xml:space="preserve">عملکرد تأمین آب </t>
    </r>
    <r>
      <rPr>
        <sz val="10"/>
        <color indexed="8"/>
        <rFont val="B Titr"/>
        <family val="0"/>
      </rPr>
      <t xml:space="preserve"> </t>
    </r>
    <r>
      <rPr>
        <sz val="10"/>
        <color indexed="8"/>
        <rFont val="Tahoma"/>
        <family val="2"/>
      </rPr>
      <t>(MCM)</t>
    </r>
  </si>
  <si>
    <t xml:space="preserve"> استان متولي : </t>
  </si>
  <si>
    <t xml:space="preserve">استان ذينفع 1: </t>
  </si>
  <si>
    <t xml:space="preserve">استان ذينفع 2: </t>
  </si>
  <si>
    <t xml:space="preserve">استان ذينفع 3: </t>
  </si>
  <si>
    <r>
      <rPr>
        <b/>
        <sz val="7"/>
        <color indexed="8"/>
        <rFont val="B Titr"/>
        <family val="0"/>
      </rPr>
      <t>حجم معادل حداقل تراز ایمنی و پایداری</t>
    </r>
    <r>
      <rPr>
        <b/>
        <sz val="7"/>
        <color indexed="8"/>
        <rFont val="Tahoma"/>
        <family val="2"/>
      </rPr>
      <t xml:space="preserve"> (MCM):</t>
    </r>
  </si>
  <si>
    <t xml:space="preserve">جمع كل </t>
  </si>
  <si>
    <t>عملكرد تامين آب در ساير استانها(MCM)</t>
  </si>
  <si>
    <t xml:space="preserve">دارد </t>
  </si>
  <si>
    <t>ندارد</t>
  </si>
  <si>
    <t>ساير
مصارف</t>
  </si>
  <si>
    <t>اصلاحيه شماره 1</t>
  </si>
  <si>
    <t>اصلاحيه شماره 2</t>
  </si>
  <si>
    <t xml:space="preserve">اوليه   </t>
  </si>
  <si>
    <t xml:space="preserve">سال آبي </t>
  </si>
  <si>
    <t>برنامه تامين آب به تفكيك استاني (MCM)</t>
  </si>
  <si>
    <t xml:space="preserve">توضيحات </t>
  </si>
  <si>
    <t xml:space="preserve">نام ايستگاه هيدرومتري </t>
  </si>
  <si>
    <t>خروجي از نيروگاه (تخليه از نيروگاه مازاد بر مصارف سد)</t>
  </si>
  <si>
    <t>سایر تخلیه ها از مخزن</t>
  </si>
  <si>
    <t>عملكرد كل مصارف در ساير استانها( بجز استان متولي)</t>
  </si>
  <si>
    <t>عملكرد تأمین آب  (MCM)</t>
  </si>
  <si>
    <t xml:space="preserve">در استان متولي سد </t>
  </si>
  <si>
    <t xml:space="preserve">نام استان  : </t>
  </si>
  <si>
    <t xml:space="preserve">مصارف تفكيك شده </t>
  </si>
  <si>
    <t>در استان ذينفع شماره (1)</t>
  </si>
  <si>
    <t>در استان ذينفع شماره (2)</t>
  </si>
  <si>
    <t>در استان ذينفع شماره (3)</t>
  </si>
  <si>
    <t>پيش بيني تأمین آب  (MCM)</t>
  </si>
  <si>
    <t>پيش بيني كل مصارف در ساير استانها( بجز استان متولي سد)</t>
  </si>
  <si>
    <t>پيش بيني كل مصارف دراستان متولي بهره برداري سد</t>
  </si>
  <si>
    <t>عملكرد كل مصارف استان متولي بهره برداري سد</t>
  </si>
  <si>
    <t>مجموع كل مصارف پيش بيني شده</t>
  </si>
  <si>
    <t>استان ذينفع شماره (1)</t>
  </si>
  <si>
    <t>استان ذينفع شماره (2)</t>
  </si>
  <si>
    <t>استان ذينفع شماره (3)</t>
  </si>
  <si>
    <t>اهداف تأمين آب در زمان طراحي(MCM):</t>
  </si>
  <si>
    <t xml:space="preserve">   نام سد :</t>
  </si>
  <si>
    <t xml:space="preserve">  شرکت آب منطقه اي :</t>
  </si>
  <si>
    <t xml:space="preserve">   مرحله برنامه (اوليه يا اصلاحيه با قيد شماره اصلاحيه):</t>
  </si>
  <si>
    <r>
      <t xml:space="preserve">  حجم مخزن در تراز نرمال </t>
    </r>
    <r>
      <rPr>
        <b/>
        <sz val="10"/>
        <color indexed="8"/>
        <rFont val="B Mitra"/>
        <family val="0"/>
      </rPr>
      <t>(MCM</t>
    </r>
    <r>
      <rPr>
        <b/>
        <sz val="11"/>
        <color indexed="8"/>
        <rFont val="B Mitra"/>
        <family val="0"/>
      </rPr>
      <t>) :</t>
    </r>
  </si>
  <si>
    <t xml:space="preserve">  استان هاي ذينفع تامين آب  :</t>
  </si>
  <si>
    <t>شركت آب 
منطقه اي</t>
  </si>
  <si>
    <t>سد</t>
  </si>
  <si>
    <t>رديف</t>
  </si>
  <si>
    <t>آذربايجان شرقي</t>
  </si>
  <si>
    <t>سهند</t>
  </si>
  <si>
    <t>سیستان و بلوچستان</t>
  </si>
  <si>
    <t>آيدوغموش</t>
  </si>
  <si>
    <t>ستارخان اهر</t>
  </si>
  <si>
    <t>پيشين</t>
  </si>
  <si>
    <t>علويان</t>
  </si>
  <si>
    <t>فارس</t>
  </si>
  <si>
    <t>سلمان فارسي</t>
  </si>
  <si>
    <t>اردبيل</t>
  </si>
  <si>
    <t>سبلان</t>
  </si>
  <si>
    <t>يامچي</t>
  </si>
  <si>
    <t>قوريچاي</t>
  </si>
  <si>
    <t>اصفهان</t>
  </si>
  <si>
    <t>زاينده رود</t>
  </si>
  <si>
    <t>گلپايگان</t>
  </si>
  <si>
    <t>بوشهر</t>
  </si>
  <si>
    <t>رئیسعلی دلواری</t>
  </si>
  <si>
    <t>تهران</t>
  </si>
  <si>
    <t>طالقان</t>
  </si>
  <si>
    <t>كرج</t>
  </si>
  <si>
    <t>گيلان</t>
  </si>
  <si>
    <t>سفیدرود</t>
  </si>
  <si>
    <t>مازندران</t>
  </si>
  <si>
    <t>البرز</t>
  </si>
  <si>
    <t>هرمزگان</t>
  </si>
  <si>
    <t>خراسان جنوبي</t>
  </si>
  <si>
    <t>حاجي آباد</t>
  </si>
  <si>
    <t>خوزستان</t>
  </si>
  <si>
    <t>همدان</t>
  </si>
  <si>
    <t>مارون</t>
  </si>
  <si>
    <t>تراز متناظر با حجم مرده مخزن (m)</t>
  </si>
  <si>
    <t>حداقل تراز بلحاظ رعايت كيفيت آب  شرب ( m ) :</t>
  </si>
  <si>
    <r>
      <t>حجم معادل حداقل تراز كيفيت آب شرب (MCM</t>
    </r>
    <r>
      <rPr>
        <sz val="6"/>
        <color indexed="8"/>
        <rFont val="B Titr"/>
        <family val="0"/>
      </rPr>
      <t>):</t>
    </r>
  </si>
  <si>
    <t xml:space="preserve">از ماه </t>
  </si>
  <si>
    <t>تا ماه</t>
  </si>
  <si>
    <t>ورودي به سد بر اساس خشكترين سال آبي بوقوع پيوسته بر اساس آمار درازمدت آب ورودي به سد و يا ميزان آورد آب نزديكترين ايستگاه هيدرومتري ورودي به سد 
(احجام بر حسب ميليون متر مكعب)</t>
  </si>
  <si>
    <t>كشت اول -زراعت</t>
  </si>
  <si>
    <t xml:space="preserve">كشت دوم -زراعت </t>
  </si>
  <si>
    <t>كشت سوم -زراعت</t>
  </si>
  <si>
    <t>تامين كيفيت آب شرب</t>
  </si>
  <si>
    <t>تراوش (شامل نشت و زهکش مازاد بر مصارف سد)</t>
  </si>
  <si>
    <t>تراز مخزن در انتهاي ماه</t>
  </si>
  <si>
    <t>تراز واقعي مخزن در انتهاي ماه</t>
  </si>
  <si>
    <t>تراوش (شامل نشت و زهکش مازاد برمصارف سد)</t>
  </si>
  <si>
    <t>پيش بيني توليد نيروگاه (مگاوات ساعت)</t>
  </si>
  <si>
    <t>عملكرد توليد نيروگاه (مگاوات ساعت)</t>
  </si>
  <si>
    <r>
      <t>حجم معادل حداقل تراز بلحاظ كيفيت آب شرب</t>
    </r>
    <r>
      <rPr>
        <b/>
        <sz val="10"/>
        <color indexed="8"/>
        <rFont val="B Mitra"/>
        <family val="0"/>
      </rPr>
      <t xml:space="preserve"> (MCM) :</t>
    </r>
  </si>
  <si>
    <t xml:space="preserve">  پيش بيني وضعيت اقليم در سال آبي:</t>
  </si>
  <si>
    <t xml:space="preserve">خشكسالي متوسط </t>
  </si>
  <si>
    <t xml:space="preserve">نرمال </t>
  </si>
  <si>
    <t>ترسالي ضعيف</t>
  </si>
  <si>
    <t>ترسالي متوسط</t>
  </si>
  <si>
    <t>ترسالي شديد</t>
  </si>
  <si>
    <t xml:space="preserve">  پيش بيني وضعيت اقليم در سال آبي جاري:</t>
  </si>
  <si>
    <t>كيفيت آب شرب</t>
  </si>
  <si>
    <t>كيفيت شرب</t>
  </si>
  <si>
    <t>پیش بینی تراز مخزن در انتهای ماه</t>
  </si>
  <si>
    <t>پيش بيني توليد نيروگاه (‌مگاوات ساعت)</t>
  </si>
  <si>
    <t xml:space="preserve">تامين كيفيت آب شرب </t>
  </si>
  <si>
    <t>تامين كيفيت شرب</t>
  </si>
  <si>
    <t xml:space="preserve">پيش بيني تخليه رسوب </t>
  </si>
  <si>
    <t xml:space="preserve">عملكرد تخليه رسوب </t>
  </si>
  <si>
    <t xml:space="preserve"> ورودي </t>
  </si>
  <si>
    <t>كل خروجي</t>
  </si>
  <si>
    <t xml:space="preserve">حجم مخزن در انتهاي ماه </t>
  </si>
  <si>
    <t>ج : اطلاعات موردنياز برنامه</t>
  </si>
  <si>
    <t>استانهاي ذينفع ( در صورت وجود مصارف در ساير استانها):</t>
  </si>
  <si>
    <t>عملكرد تخليه رسوب</t>
  </si>
  <si>
    <t>عملكرد توليد نيروگاه (‌مگاوات ساعت)</t>
  </si>
  <si>
    <t>موجودی واقعي حجم مخزن در انتهای ماه</t>
  </si>
  <si>
    <t>تراز واقعي مخزن در انتهای ماه</t>
  </si>
  <si>
    <t>سال آبي</t>
  </si>
  <si>
    <t>حجم واقعي مخزن در انتهاي ماه</t>
  </si>
  <si>
    <t xml:space="preserve">خروجي هاي مازاد برمصارف </t>
  </si>
  <si>
    <t>مجموع كل مصارف و خروجي ها</t>
  </si>
  <si>
    <t xml:space="preserve">ج - جزئيات برنامه تامين آب </t>
  </si>
  <si>
    <t>د-  توضيحات مورد نياز (‌با تاكيد بر ارائه توضيح اهداف  بخش ساير مصارف و ساير تخليه ها از مخزن)</t>
  </si>
  <si>
    <t xml:space="preserve">ج - جزئيات عملكرد تامين آب </t>
  </si>
  <si>
    <t>د  : تغییرات مقادیر تحقق یافته نسبت به پیش بینی ها</t>
  </si>
  <si>
    <t>فصل آبياري كشت غالب:</t>
  </si>
  <si>
    <t xml:space="preserve"> باغات</t>
  </si>
  <si>
    <t>ساير مصارف(مصارف بهنگام و پايداري جريان آب)</t>
  </si>
  <si>
    <t>گزارش (1): ارزيابي ماهانه برنامه مديريت  منابع و مصارف  مخازن سدهاي بزرگ کشور-</t>
  </si>
  <si>
    <t>گزارش (2): ارزيابي فصلي برنامه مديريت  منابع و مصارف  مخازن سدهاي بزرگ کشور-</t>
  </si>
  <si>
    <t xml:space="preserve">ورودي </t>
  </si>
  <si>
    <t>برنامه</t>
  </si>
  <si>
    <t>عملكرد</t>
  </si>
  <si>
    <t>سال قبل</t>
  </si>
  <si>
    <t>خروجي</t>
  </si>
  <si>
    <t>حجم مخزن</t>
  </si>
  <si>
    <t xml:space="preserve">پائيز </t>
  </si>
  <si>
    <t xml:space="preserve">زمستان </t>
  </si>
  <si>
    <t xml:space="preserve">بهار </t>
  </si>
  <si>
    <t xml:space="preserve">تابستان </t>
  </si>
  <si>
    <t>مولفه هاي اصلي بهره برداري</t>
  </si>
  <si>
    <t xml:space="preserve">شرب </t>
  </si>
  <si>
    <t xml:space="preserve">صنعت </t>
  </si>
  <si>
    <t xml:space="preserve">ساير </t>
  </si>
  <si>
    <t xml:space="preserve">جمع كل مصارف </t>
  </si>
  <si>
    <t xml:space="preserve">برنامه سال جاري </t>
  </si>
  <si>
    <t>عملكرد سال جاري</t>
  </si>
  <si>
    <t>عملكرد سال قبل</t>
  </si>
  <si>
    <t>پارامتر- ماه</t>
  </si>
  <si>
    <t xml:space="preserve"> </t>
  </si>
  <si>
    <t>د : سناريوي بحران كم آبي</t>
  </si>
  <si>
    <t>ه-  توضيحات مورد نياز (‌با تاكيد بر ارائه توضيح اهداف  بخش ساير مصارف و ساير تخليه ها از مخزن)</t>
  </si>
  <si>
    <t>قلعه چاي</t>
  </si>
  <si>
    <t>ايلام</t>
  </si>
  <si>
    <t>درود زن - ملاصدرا</t>
  </si>
  <si>
    <t>استقلال ميناب</t>
  </si>
  <si>
    <t>حداقل حجم تراز نرمال</t>
  </si>
  <si>
    <t>حداقل حجم تراز ثقلي</t>
  </si>
  <si>
    <t>حداقل حجم تراز ايمني و پايداري</t>
  </si>
  <si>
    <t xml:space="preserve">حداقل حجم تراز نيروگاهي </t>
  </si>
  <si>
    <t>حداقل حجم تراز آب شرب</t>
  </si>
  <si>
    <t>حداقل حجم تراز كيفيت آب شرب</t>
  </si>
  <si>
    <t>حداقل تراز تجربه شده در دوران بهره برداري (m)</t>
  </si>
  <si>
    <r>
      <t>حجم معادل حداقل تراز قابل تخلیه آب شرب (MCM</t>
    </r>
    <r>
      <rPr>
        <sz val="6"/>
        <color indexed="8"/>
        <rFont val="B Titr"/>
        <family val="0"/>
      </rPr>
      <t>) :</t>
    </r>
  </si>
  <si>
    <t>91-92</t>
  </si>
  <si>
    <t xml:space="preserve">ماه </t>
  </si>
  <si>
    <t xml:space="preserve">پيش بيني انتقال بين حوضه اي </t>
  </si>
  <si>
    <t>ب : پيش بيني ميزان خروجيهاي سد</t>
  </si>
  <si>
    <r>
      <rPr>
        <b/>
        <sz val="12"/>
        <color indexed="8"/>
        <rFont val="B Mitra"/>
        <family val="0"/>
      </rPr>
      <t xml:space="preserve">تدوين سناريوي بحران كم آبي </t>
    </r>
    <r>
      <rPr>
        <b/>
        <sz val="8"/>
        <color indexed="8"/>
        <rFont val="B Mitra"/>
        <family val="0"/>
      </rPr>
      <t xml:space="preserve">
</t>
    </r>
    <r>
      <rPr>
        <b/>
        <sz val="7"/>
        <color indexed="8"/>
        <rFont val="B Mitra"/>
        <family val="0"/>
      </rPr>
      <t xml:space="preserve"> ( بدبينانه ترين پيش بيني آورد و حداكثر تنش قابل تحمل در مصارف) </t>
    </r>
  </si>
  <si>
    <t>مهر91</t>
  </si>
  <si>
    <t>آبان 91</t>
  </si>
  <si>
    <t>آذر91</t>
  </si>
  <si>
    <t>دي91</t>
  </si>
  <si>
    <t>بهمن91</t>
  </si>
  <si>
    <t>اسفند91</t>
  </si>
  <si>
    <t>فروردین92</t>
  </si>
  <si>
    <t>اردیبهشت92</t>
  </si>
  <si>
    <t>خرداد92</t>
  </si>
  <si>
    <t>تير92</t>
  </si>
  <si>
    <t>مرداد92</t>
  </si>
  <si>
    <t>شهریور92</t>
  </si>
  <si>
    <t xml:space="preserve">برنامه اوليه </t>
  </si>
  <si>
    <t xml:space="preserve">مرحله </t>
  </si>
  <si>
    <t>اصلاحيه اول</t>
  </si>
  <si>
    <t>اصلاحيه دوم</t>
  </si>
  <si>
    <t>گزارش (4): سوابق برنامه مديريت منابع و مصارف  مخازن سدهاي بزرگ کشور-</t>
  </si>
  <si>
    <t>حجم آب مخزن در انتهای شهريور ماه سال 1391 (MCM) :</t>
  </si>
  <si>
    <t>عملكرد سال آبي قبل (91-90)</t>
  </si>
  <si>
    <r>
      <t xml:space="preserve">حجم مرده مخزن </t>
    </r>
    <r>
      <rPr>
        <b/>
        <sz val="6"/>
        <color indexed="8"/>
        <rFont val="B Titr"/>
        <family val="0"/>
      </rPr>
      <t>(MCM- براساس آخرين هدروگرافي):</t>
    </r>
  </si>
  <si>
    <t xml:space="preserve">خروجي از نيروگاه 
</t>
  </si>
  <si>
    <t xml:space="preserve">كل خروجي </t>
  </si>
  <si>
    <t>كل تراوش</t>
  </si>
  <si>
    <t>تــبـــخیــر</t>
  </si>
  <si>
    <r>
      <rPr>
        <b/>
        <sz val="10"/>
        <color indexed="8"/>
        <rFont val="B Titr"/>
        <family val="0"/>
      </rPr>
      <t xml:space="preserve">ساير تخليه ها از مخزن </t>
    </r>
    <r>
      <rPr>
        <b/>
        <sz val="8"/>
        <color indexed="8"/>
        <rFont val="B Titr"/>
        <family val="0"/>
      </rPr>
      <t xml:space="preserve">
</t>
    </r>
    <r>
      <rPr>
        <b/>
        <sz val="6"/>
        <color indexed="8"/>
        <rFont val="B Titr"/>
        <family val="0"/>
      </rPr>
      <t xml:space="preserve"> (سرریز، دریچه رسوبگیر یا تخلیه تحتانی وسایر برداشتها از مخزن)</t>
    </r>
  </si>
  <si>
    <t>كل  ساير تخليه ها</t>
  </si>
  <si>
    <t xml:space="preserve">خروجي از نيروگاه
</t>
  </si>
  <si>
    <t xml:space="preserve">مازاد بر مصارف </t>
  </si>
  <si>
    <r>
      <t xml:space="preserve">تراوش
</t>
    </r>
    <r>
      <rPr>
        <b/>
        <sz val="8"/>
        <color indexed="8"/>
        <rFont val="B Titr"/>
        <family val="0"/>
      </rPr>
      <t>(شامل نشت و زهکش )</t>
    </r>
  </si>
  <si>
    <t>كل ساير تخليه ها</t>
  </si>
  <si>
    <r>
      <t xml:space="preserve">حجم معادل حداقل تراز تجربه شده </t>
    </r>
    <r>
      <rPr>
        <b/>
        <sz val="10"/>
        <color indexed="8"/>
        <rFont val="B Mitra"/>
        <family val="0"/>
      </rPr>
      <t xml:space="preserve"> (MCM) :</t>
    </r>
  </si>
  <si>
    <t>اصلاحيه سوم</t>
  </si>
  <si>
    <t>گزارش ماه :</t>
  </si>
  <si>
    <r>
      <t xml:space="preserve">تراوش
</t>
    </r>
    <r>
      <rPr>
        <sz val="8"/>
        <color indexed="8"/>
        <rFont val="B Mitra"/>
        <family val="0"/>
      </rPr>
      <t>(شامل نشت و زهکش)</t>
    </r>
  </si>
  <si>
    <t xml:space="preserve">  موجودي مخزن در انتهاي شهريور سال 91 (MCM) :</t>
  </si>
  <si>
    <t>پيش بيني وضعيت اقليم در سال آبي:</t>
  </si>
  <si>
    <r>
      <t xml:space="preserve">  موجودي مخزن در انتهاي شهريور 91 (</t>
    </r>
    <r>
      <rPr>
        <b/>
        <sz val="10"/>
        <color indexed="8"/>
        <rFont val="B Mitra"/>
        <family val="0"/>
      </rPr>
      <t>MCM) :</t>
    </r>
  </si>
  <si>
    <t>حجم معادل حداقل تراز تجربه شده  (MCM) :</t>
  </si>
  <si>
    <t xml:space="preserve">  حوضه آبريز فرعي: </t>
  </si>
  <si>
    <t>آبان91</t>
  </si>
  <si>
    <t>پيش بيني ورودي به سد از حوضه  آبريز سد</t>
  </si>
  <si>
    <t>پيش بيني ورودي به سد از حوضه آبريز سد</t>
  </si>
  <si>
    <t xml:space="preserve">مجموع پيش بيني مقادير ورودي به سد  </t>
  </si>
  <si>
    <t>مجموع ورودي تحقق يافته ماهانه به سد</t>
  </si>
  <si>
    <t>ب : عملكرد ميزان خروجيهاي سد</t>
  </si>
  <si>
    <r>
      <t>حجم معادل حداقل تراز قابل تخلیه بصورت ثقلی</t>
    </r>
    <r>
      <rPr>
        <b/>
        <sz val="4"/>
        <color indexed="8"/>
        <rFont val="B Titr"/>
        <family val="0"/>
      </rPr>
      <t>( MCM</t>
    </r>
    <r>
      <rPr>
        <sz val="4"/>
        <color indexed="8"/>
        <rFont val="B Titr"/>
        <family val="0"/>
      </rPr>
      <t>):</t>
    </r>
  </si>
  <si>
    <t>تاريخ حداقل تراز تجربه شده:</t>
  </si>
  <si>
    <t>لیست سدهای مشمول  برنامه  مدیریت منابع و مصارف سال آبی 92-91</t>
  </si>
  <si>
    <t>زنجان</t>
  </si>
  <si>
    <t>كينه ورس</t>
  </si>
  <si>
    <r>
      <t xml:space="preserve">ارس- </t>
    </r>
    <r>
      <rPr>
        <sz val="10"/>
        <color indexed="10"/>
        <rFont val="B Zar"/>
        <family val="0"/>
      </rPr>
      <t>خداآفرين</t>
    </r>
  </si>
  <si>
    <t>تهم</t>
  </si>
  <si>
    <t>گلابر</t>
  </si>
  <si>
    <t>زیردان</t>
  </si>
  <si>
    <t>چاه نيمه ها</t>
  </si>
  <si>
    <t>خيرآباد</t>
  </si>
  <si>
    <t>نهند</t>
  </si>
  <si>
    <t>سمنان</t>
  </si>
  <si>
    <t>دامغان</t>
  </si>
  <si>
    <t>ارسباران</t>
  </si>
  <si>
    <t>سيوند</t>
  </si>
  <si>
    <t>آذربايجان غربي</t>
  </si>
  <si>
    <t>آغ چای</t>
  </si>
  <si>
    <t>بوكان</t>
  </si>
  <si>
    <t>شهرچاي</t>
  </si>
  <si>
    <t>مهاباد</t>
  </si>
  <si>
    <t>تنگاب</t>
  </si>
  <si>
    <t>بارون</t>
  </si>
  <si>
    <t>ايزدخواست</t>
  </si>
  <si>
    <t>حسنلو</t>
  </si>
  <si>
    <t>قم</t>
  </si>
  <si>
    <t>پانزده خرداد</t>
  </si>
  <si>
    <t>شهيد قنبري</t>
  </si>
  <si>
    <t>كردستان</t>
  </si>
  <si>
    <t>قشلاق</t>
  </si>
  <si>
    <t>مقدس اردبیلی</t>
  </si>
  <si>
    <t>سنگ سياه</t>
  </si>
  <si>
    <t>بانه</t>
  </si>
  <si>
    <t>كرمان</t>
  </si>
  <si>
    <t>نساء</t>
  </si>
  <si>
    <t>قره آقاچ</t>
  </si>
  <si>
    <t>جیرفت</t>
  </si>
  <si>
    <t>حنا</t>
  </si>
  <si>
    <t>بافت</t>
  </si>
  <si>
    <t>تنگوئيه</t>
  </si>
  <si>
    <t>خميران</t>
  </si>
  <si>
    <t>كرمانشاه</t>
  </si>
  <si>
    <t>زاگرس</t>
  </si>
  <si>
    <t>لار- لتیان- ماملو</t>
  </si>
  <si>
    <t>سليمان شاه-گاوشان</t>
  </si>
  <si>
    <t>گيلانغرب</t>
  </si>
  <si>
    <t>شیان</t>
  </si>
  <si>
    <t>گلستان</t>
  </si>
  <si>
    <t>بوستان- گلستان- وشمگير</t>
  </si>
  <si>
    <t>كهكلويه و بويراحمد</t>
  </si>
  <si>
    <t>كوثر</t>
  </si>
  <si>
    <t>چهار محال و بختياري</t>
  </si>
  <si>
    <t>چغاخور</t>
  </si>
  <si>
    <t>خراسان رضوي</t>
  </si>
  <si>
    <t>دوستي</t>
  </si>
  <si>
    <t>لرستان</t>
  </si>
  <si>
    <t>خان آباد</t>
  </si>
  <si>
    <t>شهيديعقوبي</t>
  </si>
  <si>
    <t>تبارك آباد</t>
  </si>
  <si>
    <t>شهيد رجايي</t>
  </si>
  <si>
    <t>درونگر</t>
  </si>
  <si>
    <t>طرق</t>
  </si>
  <si>
    <t>سنگرد</t>
  </si>
  <si>
    <t>ميجران</t>
  </si>
  <si>
    <t>كارده</t>
  </si>
  <si>
    <t>سده خواف</t>
  </si>
  <si>
    <t>مركزي</t>
  </si>
  <si>
    <t>كمال صالح</t>
  </si>
  <si>
    <t>خراسان شمالي</t>
  </si>
  <si>
    <t>بارزو</t>
  </si>
  <si>
    <t>شيرين دره</t>
  </si>
  <si>
    <t>ساوه</t>
  </si>
  <si>
    <t>بيدواز</t>
  </si>
  <si>
    <t>شمیل و نیان</t>
  </si>
  <si>
    <t>جگين</t>
  </si>
  <si>
    <t>کلان ملایر</t>
  </si>
  <si>
    <t>كرخه</t>
  </si>
  <si>
    <t>اكباتان- آبشینه</t>
  </si>
  <si>
    <t>جره</t>
  </si>
  <si>
    <t>يزد</t>
  </si>
  <si>
    <t>دره بيد</t>
  </si>
  <si>
    <t>دز</t>
  </si>
  <si>
    <r>
      <t xml:space="preserve">كارون ها- </t>
    </r>
    <r>
      <rPr>
        <sz val="10"/>
        <color indexed="10"/>
        <rFont val="B Zar"/>
        <family val="0"/>
      </rPr>
      <t>گتوند</t>
    </r>
  </si>
  <si>
    <t xml:space="preserve">موقعيت قرارگيري سدهاي مخزني در حال بهره برداري كشور در حوضه هاي آبريز اصلي و فرعي </t>
  </si>
  <si>
    <t xml:space="preserve">حوضه آبریز فرعی </t>
  </si>
  <si>
    <t>سازمان</t>
  </si>
  <si>
    <t>هامون مشكيل</t>
  </si>
  <si>
    <t>ماشكيد عليا</t>
  </si>
  <si>
    <t>جمع زیر حوضه هامون- مشكيل</t>
  </si>
  <si>
    <t>هامون هيرمند</t>
  </si>
  <si>
    <t>چاه نيمه1،2 و3</t>
  </si>
  <si>
    <t>چاه نيمه4</t>
  </si>
  <si>
    <t>جمع زیر حوضه هامون- هيرمند</t>
  </si>
  <si>
    <t>پترگان - خاف</t>
  </si>
  <si>
    <t>اسديه</t>
  </si>
  <si>
    <t>جمع زیر حوضه پترگان- خاف</t>
  </si>
  <si>
    <t>جمع زیر حوضه مرزي شرق</t>
  </si>
  <si>
    <t>هامون جازموریان</t>
  </si>
  <si>
    <t xml:space="preserve">بافت </t>
  </si>
  <si>
    <t>جمع زیر حوضه هامون - جازموريان</t>
  </si>
  <si>
    <t>دریاچه نمک</t>
  </si>
  <si>
    <t>لتيان</t>
  </si>
  <si>
    <t>باغكل خوانسار</t>
  </si>
  <si>
    <t>اكباتان</t>
  </si>
  <si>
    <t>آبشينه</t>
  </si>
  <si>
    <t>شیرین سو</t>
  </si>
  <si>
    <t>ماملو</t>
  </si>
  <si>
    <t>جمع زیر حوضه دریاچه نمک</t>
  </si>
  <si>
    <t>ابرقو - سیرجان</t>
  </si>
  <si>
    <t>جمع زیر حوضه ابرقو - سيرجان</t>
  </si>
  <si>
    <t>گاوخونی</t>
  </si>
  <si>
    <t>جمع زیر حوضه گاوخونی</t>
  </si>
  <si>
    <t>كوير لوت</t>
  </si>
  <si>
    <t>كريت</t>
  </si>
  <si>
    <t>پارسا</t>
  </si>
  <si>
    <t>نهرين</t>
  </si>
  <si>
    <t>جمع زیر حوضه كويرلوت</t>
  </si>
  <si>
    <t>كوير مرکزی</t>
  </si>
  <si>
    <t>كمايستان</t>
  </si>
  <si>
    <t>دهن قلعه</t>
  </si>
  <si>
    <t>يام</t>
  </si>
  <si>
    <t>جمع زیر حوضه كوير مرکزی</t>
  </si>
  <si>
    <t xml:space="preserve">رابج - باهوكلات </t>
  </si>
  <si>
    <t>سيستان و بلوچستان</t>
  </si>
  <si>
    <t>شي كلك</t>
  </si>
  <si>
    <t>خيرآباد نيكشهر</t>
  </si>
  <si>
    <t>زيردان</t>
  </si>
  <si>
    <t>رابج - باهوکلات</t>
  </si>
  <si>
    <t>جمع زیر حوضه رابج - باهوكلات</t>
  </si>
  <si>
    <t>مهارلو- بختگان</t>
  </si>
  <si>
    <t>درود زن</t>
  </si>
  <si>
    <t>ملاصدرا</t>
  </si>
  <si>
    <t>جمع زیر حوضه مهارلو- بختگان</t>
  </si>
  <si>
    <t>جمع كل حوضه اصلی مرکزی</t>
  </si>
  <si>
    <t>سرخس</t>
  </si>
  <si>
    <t>دهقان تايباد</t>
  </si>
  <si>
    <t>دولت آباد</t>
  </si>
  <si>
    <t>فریمان</t>
  </si>
  <si>
    <t>زاوين كلات</t>
  </si>
  <si>
    <t>چالي دره</t>
  </si>
  <si>
    <t>جمع كل حوضه اصلی سرخس</t>
  </si>
  <si>
    <t>ارومیه</t>
  </si>
  <si>
    <t>دريك</t>
  </si>
  <si>
    <t xml:space="preserve">قلعه چاي </t>
  </si>
  <si>
    <t>تاجيار سراب</t>
  </si>
  <si>
    <t>سارق ( گوگردچي)</t>
  </si>
  <si>
    <t xml:space="preserve">كردكندي </t>
  </si>
  <si>
    <t>زولا</t>
  </si>
  <si>
    <t>جمع كل حوضه اصلی دریاچه ارومیه</t>
  </si>
  <si>
    <t>اترک</t>
  </si>
  <si>
    <t>آلاگل</t>
  </si>
  <si>
    <t>دانشمند</t>
  </si>
  <si>
    <t>چري</t>
  </si>
  <si>
    <t>جمع زیر حوضه اترک</t>
  </si>
  <si>
    <t>ارس</t>
  </si>
  <si>
    <t>خداآفرين</t>
  </si>
  <si>
    <t>زنوز</t>
  </si>
  <si>
    <t xml:space="preserve">آغ چاي </t>
  </si>
  <si>
    <t>ارس 2</t>
  </si>
  <si>
    <t>گيلارلو</t>
  </si>
  <si>
    <t>قيقاج</t>
  </si>
  <si>
    <t>مقدس اردبيلي</t>
  </si>
  <si>
    <t xml:space="preserve">سبلان </t>
  </si>
  <si>
    <t>سقزچي</t>
  </si>
  <si>
    <t>جمع زیر حوضه ارس</t>
  </si>
  <si>
    <t xml:space="preserve">سنگ سياه </t>
  </si>
  <si>
    <t>جمع زیر حوضه سفیدرود</t>
  </si>
  <si>
    <t>گرگانرود</t>
  </si>
  <si>
    <t>وشمگير</t>
  </si>
  <si>
    <t>گلستان دو</t>
  </si>
  <si>
    <t>نومل</t>
  </si>
  <si>
    <t>جمع زیر حوضه گرگانرود</t>
  </si>
  <si>
    <t>لاهیجان - نور</t>
  </si>
  <si>
    <t>صلاح الدين كلا</t>
  </si>
  <si>
    <t>اليمالات</t>
  </si>
  <si>
    <t>جمع زیر حوضه لاهیجان- نور</t>
  </si>
  <si>
    <t>هراز- نکا</t>
  </si>
  <si>
    <t>لار</t>
  </si>
  <si>
    <t>هراز- نكا</t>
  </si>
  <si>
    <t>شياده</t>
  </si>
  <si>
    <t>هراز-نکا</t>
  </si>
  <si>
    <t>برنجستانك</t>
  </si>
  <si>
    <t>فریم صحرا</t>
  </si>
  <si>
    <t>سنبل رود</t>
  </si>
  <si>
    <t>جمع زیر حوضه هراز-نکا</t>
  </si>
  <si>
    <t>جمع كل حوضه اصلی دریای خزر</t>
  </si>
  <si>
    <t>جراحي - زهره</t>
  </si>
  <si>
    <t xml:space="preserve">جره </t>
  </si>
  <si>
    <t>جمع زیر حوضه جراحي- زهره</t>
  </si>
  <si>
    <t>کارون بزرگ</t>
  </si>
  <si>
    <t>شهيدعباسپور</t>
  </si>
  <si>
    <t>كارون سه</t>
  </si>
  <si>
    <t>مسجد سليمان</t>
  </si>
  <si>
    <t>شاه قاسم</t>
  </si>
  <si>
    <t>ناغان</t>
  </si>
  <si>
    <t>خان‌آباد</t>
  </si>
  <si>
    <t>كارون 4</t>
  </si>
  <si>
    <t>گتوند عليا</t>
  </si>
  <si>
    <t xml:space="preserve">قره آقاچ </t>
  </si>
  <si>
    <t>كزنار</t>
  </si>
  <si>
    <t xml:space="preserve">كمال صالح </t>
  </si>
  <si>
    <t>جمع زیر حوضه کارون بزرگ</t>
  </si>
  <si>
    <t>کرخه</t>
  </si>
  <si>
    <t xml:space="preserve">شيان </t>
  </si>
  <si>
    <t>تنگ هاله</t>
  </si>
  <si>
    <t>كلان ملاير</t>
  </si>
  <si>
    <t>سيمره</t>
  </si>
  <si>
    <t>جمع زیر حوضه کرخه</t>
  </si>
  <si>
    <t>مرزی غرب</t>
  </si>
  <si>
    <t>گاوشان</t>
  </si>
  <si>
    <t>زريوار</t>
  </si>
  <si>
    <t xml:space="preserve">زاگرس </t>
  </si>
  <si>
    <t>آزادي</t>
  </si>
  <si>
    <t>سليمان شاه</t>
  </si>
  <si>
    <t>جمع زیر حوضه مرزی غرب</t>
  </si>
  <si>
    <t>بندرعباس -سدیچ</t>
  </si>
  <si>
    <t xml:space="preserve">جگین </t>
  </si>
  <si>
    <t>بندرعباس - سدیچ</t>
  </si>
  <si>
    <t>استقلال</t>
  </si>
  <si>
    <t>شميل و نيان</t>
  </si>
  <si>
    <t>جمع زیر حوضه بندرعباس - سدیچ</t>
  </si>
  <si>
    <t xml:space="preserve">مند </t>
  </si>
  <si>
    <t xml:space="preserve">فارس </t>
  </si>
  <si>
    <t xml:space="preserve">سلمان فارسي </t>
  </si>
  <si>
    <t>جمع زیر حوضه مند</t>
  </si>
  <si>
    <t>حله</t>
  </si>
  <si>
    <t xml:space="preserve">بوشهر </t>
  </si>
  <si>
    <t>رئيسعلي دلواري</t>
  </si>
  <si>
    <t>جمع زیر حوضه حله</t>
  </si>
  <si>
    <t>جمع كل حوضه اصلی دریای خلیج فارس</t>
  </si>
  <si>
    <t>جمع كل كشور</t>
  </si>
  <si>
    <r>
      <t>سایر مصارف</t>
    </r>
    <r>
      <rPr>
        <b/>
        <sz val="6"/>
        <color indexed="8"/>
        <rFont val="B Zar"/>
        <family val="0"/>
      </rPr>
      <t>( مصارف بهنگام و پايدارسازي جريان آب)</t>
    </r>
  </si>
  <si>
    <r>
      <rPr>
        <b/>
        <sz val="9"/>
        <color indexed="8"/>
        <rFont val="B Titr"/>
        <family val="0"/>
      </rPr>
      <t>سایر مصارف</t>
    </r>
    <r>
      <rPr>
        <b/>
        <sz val="6"/>
        <color indexed="8"/>
        <rFont val="B Mitra"/>
        <family val="0"/>
      </rPr>
      <t>( مصارف بهنگام و پايدارسازي جريان آب)</t>
    </r>
  </si>
  <si>
    <t xml:space="preserve">1 - استفاده از فايل تدوين يافته برنامه كه تحت عنوان «برنامه مديريت منابع و مصارف سدهاي بزرگ مخزني كشور در سال آبي 92-91» كه در بخش اطلاعيه سايت شركت مديريت منابع آب ايران به صورت فايل اكسل قرار گرفته است. راهنماي نحوه تدوين برنامه بر روي همين فايل بارگذاري شده است.
2- براي انجام پيش بيني وضعيت اقليمي حوضه و ميزان آب ورودي به سدها از حوضه آبريز سد و يا منابع آب انتقالي از حوضه هاي مجاور، لازم است معاونت حفاظت و بهره برداري با همكاري واحد مطالعات پايه آن شركت و سازمان هواشناسي استان و ساير مستندات اطلاعاتي  در دسترس، بررسي ها و برنامه ريزي مناسب را انجام دهند. همچنين در انجام پيش بيني ها لازم است اثر سدهاي موجود در بالادست و ساير برداشت هاي احتمالي، ضريب رواناب منطقه با توجه به وضعيت اقليمي و خشكسالي به وقوع پيوسته در سال هاي گذشته، سري هاي زماني و تجربيات برنامه هاي گذشته مد نظر قرار گيرد.
3- براي تعيين ميزان مصارف مختلف ضروري است هماهنگي هاي لازم با شركت آب و فاضلاب استان، سازمان جهاد كشاورزي استان، صنايع و ساير ارگان هاي ذيربط به عمل آيد.
4- در تنظيم اهداف تأمين آب ضروري است موارد زير مورد توجه قرار گيرند:
4-1- پيش‌بيني تأمين 100% آب شرب جهت تمامي ماههاي برنامه مطابق با نيازهاي واقعي شرب
4-2- پيش‌بيني تأمين 100% آب صنعت جهت تمامي ماههاي برنامه مطابق با نيازهاي واقعي صنعت
4-3- تأمين مصارف آب كشاورزي بر اساس سناريو پيش بيني وضعيت اقليمي حوضه و هماهنگي جهاد كشاورزي استان به نحوي كه:
• در انتهاي شهريور ماه 1392 و با احتساب ورودی به سد برای سال آبی 93-92 برابر با خشک‎ترین سال آبی به وقوع پیوسته، تامین 100% آب شرب و صنعت با توزيع مناسب در کلیه ماه‎های سال آبی 93-92 میسر گردد. 
• پيش‌بيني ذخيره آب كشاورزي در پايان شهريور سال 1392 به نحوي كه امكان تأمين آب كشاورزي براي باغات و کشت‎های چندساله سال آبي 93-92 در نظر گرفته شود.
4-4- با توجه به شرايط اقليمي و پيش بيني هاي انجام شده در خصوص وضعيت ورودي ها، ضروري است جهت تأمين ساير مصارف از جمله تأمين آب زيست محيطي مطابق با تعهدات، برنامه ريزي هاي لازم مد نظر قرار گيرد.
4-5-  برنامه تأمين آب به نحوي بايد تدوين گردد كه با توجه به حجم باقيمانده آب در مخزن سد، حداقل شرايط كيفي لازم جهت تأمين آب شرب در طول 12 ماه برنامه با رعايت كليه ضوابط و استانداردهاي حاكم بر قرار باشد.
4-6- منظور از تخليه از سرريز ، آن قسمت از رهاسازي آب از سرريز مي باشد كه ماهيتا در شرايط اضطراري و با توجه به وقوع سيلاب محقق شده انجام مي پذيرد و شامل رهاسازي در شرايط عادي از سرريز نمي شود. 
4-7-  شايان ذكر است مبناي برنامه‌ريزي تأمين آب از سدها بايد از حداقل تراز قابل بهره برداري ايمن براي سد منظور گردد. همچنين برنامه به نحوي تدوين گردد كه اولويت تأمين آب در مصارف كشاورزي به‎ويژه در مناطق ممنوعه با آب سطحي بوده تا كمترين تنش بر آبهاي زيرزميني اعمال گردد.
4-8- در برنامه‎ریزی مخازن، مديریت رسوب مخزن می‎باید در نظر گرفته شود.
4-9-  در سدهاي داراي نيروگاه برقابي، برنامه توليد نيروگاه به نحوي تدوين گردد تا با توجه به محدوديت‌هاي حجم و تراز آب جهت تأمين مصارف مختلف، حداكثر توافق بين برنامه توليد نيروگاه و مصارف برنامه‌ريزي شده حاصل گردد و موجودي حجم مخزن نيز در انتهاي شهريورماه 1392 جوابگوي الزامات فوق الذكر باشد. در این ارتباط پیش‎بینی تولید انرژی برقابی می‎باید بر اساس پیش‎بینی خروجی‎ها در نظر گرفته شود.
4-10-  ضروري است هماهنگي هاي لازم با شركت هاي آب منطقه اي ذينفع در سدهاي مخزني كه داراي اهداف تأمين در استانهاي ديگر است، صورت گيرد.
ضروري است به شرح ليست پيوست برنامه هر سد به تفكيك با رعايت موارد مذكور تهيه و نسبت به ارسال آنها به معاونت حفاظت و بهره‎برداری شرکت مدیریت منابع آب ايران اقدام گردد. معاونت حفاظت و بهره برداري اين شركت پس از وصول برنامه ها و بررسي آنها در صورت نياز اقدام به تشكيل جلسات هماهنگي نهايي خواهد نمود و در نهايت برنامه ها جهت رعايت و اجرا ابلاغ خواهند شد. شايان ذكر است درصورت نياز، برنامه مديريت منابع و مصارف سدهاي بزرگ مخزني كشور در طول سال آبي 92-91 با توجه به شرايط حوضه‌هاي آبريز و ورودي مخازن و پس از انجام هماهنگي اوليه با اين شركت قابل بازنگري خواهند بود.
 در صورت نياز با دفتر بهره برداري از تأسيسات تأمين آب (شماره تلفن 88898618، آقايان منتظريون و عسكری نژاد) تماس حاصل فرمائيد.
</t>
  </si>
  <si>
    <r>
      <rPr>
        <b/>
        <sz val="11"/>
        <color indexed="8"/>
        <rFont val="B Zar"/>
        <family val="0"/>
      </rPr>
      <t>توضيحات مربوط به فرم هاي برنامه مديريت منابع و مصارف سدهاي بهره برداري در سال آبي 92-91</t>
    </r>
    <r>
      <rPr>
        <sz val="11"/>
        <color indexed="8"/>
        <rFont val="B Zar"/>
        <family val="0"/>
      </rPr>
      <t xml:space="preserve">
1- فرم رایانه‌ای تحت برنامه اکسل (Excel) تهیه و از سه فرم اصلی، دو صفحه گزارش ماهانه و فصلي ( بترتيب شماره 1 و 2) ، سوابق برنامه، دستورالعمل، چارچوب و صفحات كمكي ديگر تشکیل شده است. عناوین اصلی جداول و زير بخش‎هاي مربوطه به شرح ذیل مي‎باشد.
فرم شماره 1 (مشخصات عمومي و شناسنامه‎اي)
بخش الف: مشخصات عمومی
- در رديف تاريخ گزارش، تنها نام ماه آورده شود.
بخش ب: مشخصات شناسنامه‎اي و بهره‎برداري سد
- ترازهاي مهم بهره‎برداري از مخزن و احجام متناظر آن در سلول‎هاي مربوطه تكميل می‎گردد. 
بخش ج: اطلاعات مورد نياز برنامه 
- ميزان دقيق هر يك از  اهداف (آخرين اهداف به‎هنگام شده) سد در رديف‎هاي مربوطه آورده می‎شود.
- ميزان حجم مخزن در انتهاي شهريور سال 91 وارد می‎شود.
- به جهت اطلاع از وضعيت بازه‎هاي زماني مصرف كشاورزي، دوره زماني حدودي آبياري اراضي، كشت غالب و باغات به تفكيك در سلول‎هاي مربوطه درج می‎گردد.
- چنان‎چه سد داراي تخصيص از ستاد امور آب باشد، مقدار هريك از اهداف تخصيص در رديف مربوطه درج گردد و چنانچه سد داراي ابلاغيه تخصيص نمي‎باشد، گزينه ندارد علامت‎دار شود. 
- چنانچه اهداف سد در ساير استان‎ها نیز  قرار داشته باشد، نام استان‎ها در سلول‎هاي مربوطه قيد شود.
- به جهت امكان مقايسه برنامه جاري با آمار عملكرد سال قبل، مولفه‎هاي اصلي بهره‎برداري برای سال آبي 91-90  تكميل شود. 
- جهت آگاهي از وضعيت اقليمي حوضه آبريز سد، پيشنهاد مي‎شود پيش‎بيني اقليم سال آبي بر اساس شاخص طبقه‎بندي اقليمي SPI و زنجيره ماركف و يا هر نوع شاخص تاييد شده ديگري تعيين و در سلول مربوطه علامت‎گذاري شود. در اين مورد لازم است هماهنگي كامل و منسجم با واحد مطالعات پايه آن شركت صورت گيرد. 
- موقعيت حوضه آبريز سد در حوضه آبريز اصلي ( 6 گانه) و حوضه آبريز فرعي ( 30 گانه) با توجه به اطلاعات موجود در صفحه « موقعيت سد در حوضه» در سلولهاي مربوطه درج مي گردد. 
بخش د: 
- سناريوي بحران كم آبي به شكل زير تدوين شود: 
• بدبينانه‎ترين ورودي به سد كه اطلاعات آن بر اساس خشك‎ترين سال آبي تجربه شده در محل سد و يا آمار نزديك‎ترين ايستگاه هيدرومتري معرف ورودي به سد در دسترس مي‎باشد به‎صورت ماهانه درج مي‎گردد. 
• مصارف تفكيك يافته با لحاظ حداكثر تنش قابل تحمل در هر يك از موضوعات مصرف به همراه ساير خروجي‎هاي غير قابل برنامه‎ريزي (مازاد بر مصرف) در سلول‎هاي مربوطه درج گردد بطوريكه موجودي مخزن در انتهاي شهريور ماه 92 در سناريوي بحران در هيچ حالت نبايد بيشتر از موجودي مخزن شهريور92 در برنامه تنظيم شده ( فرم2) باشد.  </t>
    </r>
  </si>
  <si>
    <t xml:space="preserve">فرم شماره 2 (پيش‎بيني)
- ورودي حوضه آبريز سد در سطر اول فرم و چنانچه سد داراي ورودي انتقالي از حوضه آبريز مجاور باشد، مقادير پيش بيني آورد در سطر مربوطه به تفكيك ماهانه درج مي گردد، بديهي است ورودي كل، مجموع ورودي دو مولفه فوق الذكر مي باشد.
- برنامه تفكيكي مصارف سد در جداول اهداف تامين آب در استان‎هاي متولي و ذينفع وارد مي‎شود. چنان‎چه مخزن سد برنامه تحويل آب جهت مصارف مختلف در خارج از محدوده سياسي استان خود دارند، لازم است با هماهنگي استان ذينفع، ابتدا نام استان و سپس به تفكيك مصارف مربوطه براي هر استان، به تفكيك ماهانه مطابق با تخصيص‎هاي ابلاغ شده، توافقات و صورتجلسات و متناسب با پيش‎بيني آورد آتي در سلول‎هاي مربوطه درج شود.
- در بخش «تامين كيفيت آب شرب » در سدهايي كه رهاسازي آب به لحاظ تامین حداقل استاندارد آب شرب انجام مي‎شود، مورد نياز است. 
- در توضيحات فرم 2 لازم است موارد ذيل مشخص شود. 
• فرضيات برنامه ريزي پارامترهاي منابع و مصارف 
• محدوديت ها و شرايط خاص بهره برداري 
• دستورالعمل تخليه رسوب
فرم شماره 3 (عملكرد)
- در انتهاي هر ماه مقدار عملكرد تامين آب و خروجي از سد به تفكيك آنچه كه در بخش پیش‎بینی بيان شد، درج مي‎گردد. در اين بخش تنها مقادير واقعي مخزن در روز پاياني هر ماه در سلول مربوطه درج مي‎گردد. 
- همانند آنچه در فرم شماره 2 درمورد مولفه هاي ورودي بيان شد، اين بخش نيز تكميل مي شود. 
- با توجه به آنكه برخي از مخازن سدها در يك استان و نقاط مصرف آن‎ها در ساير استانها قرار دارند، در این فرم نيز جزئيات برنامه تامين و عملكرد سدها به تفكيك ماهانه براي استان متولي بهره‎برداري سد و هر يك از استان‎هاي ذی‎نفع درج گردد. جمع كل مصارف برنامه و عملكرد كل شامل استان متولي و استان‎هاي ذي‎نفع در جداول مربوطه به صورت خودكار آورده شده و نيازي به درج سر جمع آن‎ها در جدول مجموع برنامه و مجموع عملكرد نمي‎باشد.
</t>
  </si>
  <si>
    <t>ماه تکمیل یا تغییر فرم</t>
  </si>
  <si>
    <t>_</t>
  </si>
  <si>
    <t>سال تکمیل</t>
  </si>
  <si>
    <t>نام سد</t>
  </si>
  <si>
    <t>بصورت دورقمی</t>
  </si>
  <si>
    <t>خط فاصله</t>
  </si>
  <si>
    <t>به انگلیسی و حرف اول بزرگ</t>
  </si>
  <si>
    <t>نام و ناخانوادگي</t>
  </si>
  <si>
    <t>شماره تماس ثابت</t>
  </si>
  <si>
    <t>شماره فاكس</t>
  </si>
  <si>
    <t>آدرس پست الكترونيكي شخصي</t>
  </si>
  <si>
    <t>محمد حسين منتظريون</t>
  </si>
  <si>
    <t>88898618-021</t>
  </si>
  <si>
    <t>88801661-021</t>
  </si>
  <si>
    <t>Mh_montazerion313@yahoo.com</t>
  </si>
  <si>
    <t>وحيد عسكري نژاد</t>
  </si>
  <si>
    <t>Vahid_asn@yahoo.com</t>
  </si>
  <si>
    <t>دفتر بهره برداري از تاسيسات تامين آب</t>
  </si>
  <si>
    <t xml:space="preserve">11- کلیه مقادیر درج شده در مورد عملکرد سد می‎باید با اعداد ثبت شده در سیستم اطلاعات بهره‎برداری از سدها (http://dams.wrm.ir) منطبق باشد.
12- چنان‎چه ضرورت داشته باشد برنامه ابلاغي در هر زمان از اجراي برنامه مورد بازنگري قرار گيرد، لازم است از فايل جديد جهت درج کلیه اطلاعات مقادير عملكرد استفاده شود. اين موضوع با درخواست شركت ذيربط و با هماهنگي دفتر بهره برداري از تاسيسات تامين آب صورت مي‎گيرد.
13- اين برنامه با پشت سرگذاردن چهارمين سال اجراي آن با درنظر گرفتن بخش اعظم مسائل و مشكلات مديريت برنامه‎ريزي مخازن سدهاي كشور با نگاهي به چالش‎هاي حوزه‎هاي ستاد و صف تدوين و اجرا مي‎گردد. لذا از كليه صاحبنظران و همكاران محترم دست اندركار استدعا دارد تا پيشنهادات و انتقادات خود را به دفتر بهره‎برداري از تاسيسات تامين آب به‎صورت نامه اداري، ايميل به پست الكترونيك و ...  اعلام نمايند.
14- فرم مذكور با توجه به اطلاعات واقعي پاياني هر ماه مي‎بايد حداكثر تا روز سوم ماه بعد تكميل و به آدرس damprogram@wrm.ir ارسال گردد. لازم است عنوان موضوع ایمیل ارسالی، همان نام فایل‎های تهیه شده باشد. 
جهت پاسخگويي به هرگونه مشكل لطفا با شماره‎ها و افراد ذيل تماس بگيريد:
</t>
  </si>
  <si>
    <r>
      <t xml:space="preserve">10- </t>
    </r>
    <r>
      <rPr>
        <sz val="13"/>
        <color indexed="8"/>
        <rFont val="B Mitra"/>
        <family val="0"/>
      </rPr>
      <t>قبل از ورود اطلاعات، فرم خام مذکور را به تعداد سدهایی که قرار است اطلاعات برای آنها تکمیل گردد، فايل پشتيبان تهيه نموده و نام آن</t>
    </r>
    <r>
      <rPr>
        <sz val="13"/>
        <color indexed="8"/>
        <rFont val="Times New Roman"/>
        <family val="1"/>
      </rPr>
      <t>‎</t>
    </r>
    <r>
      <rPr>
        <sz val="13"/>
        <color indexed="8"/>
        <rFont val="B Mitra"/>
        <family val="0"/>
      </rPr>
      <t>ها را به زبان لاتين ( با پرهيز از فارسي نويسي اسامي) همراه با درج ماه بهره</t>
    </r>
    <r>
      <rPr>
        <sz val="13"/>
        <color indexed="8"/>
        <rFont val="Times New Roman"/>
        <family val="1"/>
      </rPr>
      <t>‎</t>
    </r>
    <r>
      <rPr>
        <sz val="13"/>
        <color indexed="8"/>
        <rFont val="B Mitra"/>
        <family val="0"/>
      </rPr>
      <t>برداري مطابق ذیل تغییر یابد:برای نمونه گزارش تهیه شده یا بروز شده برای سد مخزنی بوكان در مهرماه سال 1391 بصورت Bokan-91-07 خواهد بود (در صورت طويل بودن نام سد از کلمه اختصاری جایگزین استفاده شود).</t>
    </r>
  </si>
  <si>
    <t>خشكسالي ضعيف</t>
  </si>
  <si>
    <t>خشكسالي شديد</t>
  </si>
  <si>
    <t>حجم معادل حداقل تراز تجربه شده  مخزن (MCM) :</t>
  </si>
  <si>
    <t xml:space="preserve"> حوضه آبريز اصلي (درجه يك- شش گانه):</t>
  </si>
  <si>
    <t>حوضه آبريز فرعي (درجه 2- سي گانه):</t>
  </si>
  <si>
    <r>
      <t>الف</t>
    </r>
    <r>
      <rPr>
        <b/>
        <sz val="11"/>
        <color indexed="8"/>
        <rFont val="B Titr"/>
        <family val="0"/>
      </rPr>
      <t xml:space="preserve"> :  عملکرد  سد در تأمین آب و بيلان مخزن( شرب، کشاورزی، صنعت و سایر مصارف )-</t>
    </r>
    <r>
      <rPr>
        <sz val="11"/>
        <color indexed="8"/>
        <rFont val="B Zar"/>
        <family val="0"/>
      </rPr>
      <t xml:space="preserve"> ميليون مترمكعب</t>
    </r>
  </si>
  <si>
    <r>
      <t>الف : پيش بيني اهداف  تأمین آب -</t>
    </r>
    <r>
      <rPr>
        <sz val="12"/>
        <color indexed="8"/>
        <rFont val="B Zar"/>
        <family val="0"/>
      </rPr>
      <t xml:space="preserve"> ميليون مترمكعب</t>
    </r>
  </si>
  <si>
    <t xml:space="preserve">سد </t>
  </si>
  <si>
    <t xml:space="preserve">توضيحات كلي در مورد نحوه پر نمودن و ارسال گزارشات ماهانه به آدرس ايميل اختصاص يافته 
1- سلول‎های اطلاعاتی پیش‎بینی شده در فرم به سه نوع مختلف تقسیم‎بندی می‎شوند:
1-1- سلول‎های پیش‎بینی که با رنگ زرد مشخص شده و می‎باید در ابتدای برنامه‎ریزی سال آبي تکمیل گردند. اين مقادير براي ماه‌هاي بعد بر حسب ميزان انحراف مقادير واقعي ورودي نسبت به مقادير پيش‌بيني شده و يا تغييرات در برنامه تأمين آب، مي‌تواند مورد بازنگري مجدد قرار گيرد.
1-2- سلول‎های مقادیر عملكرد که با رنگ آبي مشخص شده و به به‎صورت ماهانه و بر اساس مقادير واقعي در انتهای هر ماه کامل می‎گردند.
1-3- سلول‎های محاسباتی که با رنگ قرمز مشخص شده و به‎صورت خودکار محاسبه می‎گردند. این سلول‎ها قابل تغییر نیستند.
2- در فرم عملكرد مي‎بايد به موازنه بيلان مخزن در هر ماه (سلول حجم مخزن در انتهای ماه بر اساس بیلان محاسبه شده و موجودی واقعی حجم مخزن در انتهای ماه) توجه شود.
3- منظور از ساير مصارف با عنوان جديد (مصارف بهنگام و پايدار سازي جريان آب) هر نوع مصرف آب جهت تامين آب زيست‎محيطي رودخانه، پايدار سازي جريان آب در رودخانه به لحاظ حفظ حيات اكولوژيك آن، تامين آب احشام و ... می‎باشد.
4- درج عدد تراز آب موجود در مخزن سد در آخرين روز هر ماه در فرم‎هاي شماره 2 و 3 انجام می‎شود. در اين خصوص لازم است اعداد متناظر حجم مخزن ماهانه در سلولهاي مرتبط درج شود.
5- در بخش توضيحات در انتهاي هر فرم، هر گونه توضيح در مورد برنامه يا عملكرد غيرعادي آورده می‎شود.  
6- در اين برنامه تنها مديريت مخزن سد بدون توجه به آب‎هاي ميان حوزه پايين‎دست و ... آورده می‎شود؛ به‎طوري‎كه بيلان مخزن در هر ماه برقرار بوده و تنها آبي كه توسط سد تنظيم شده در آن درج می‎گردد. 
7- در سدهاي داراي نيروگاه ميزان برنامه‎ريزي توليد سر جمع كليه واحدهاي نيروگاهي سد و عملكرد كل ماهانه آن به تفكيك بازه‎هاي ماهانه در سلول‎های مربوطه درج می‎گردد. 
8- به لحاظ تاثير عمليات مانور مخازن و نحوه بهره‎برداري در تخليه رسوبات مخزن، برنامه و عملكرد ماهانه تخلیه رسوب در سلول‎هاي مربوطه در فرم شماره 2 و 3 (پيش بيني و عملكرد) درج می‎شود. این اعداد شامل کل تخلیه آب به جهت تخلیه رسوب (مصرفی و غیر مصرفی) بوده و در محاسبات بيلان مخزن قرار نمي‎گيرند. 
9- فرم‎ها توسط استان‎هاي متولي بهره‎برداري سد با هماهنگي و تاييد كامل ساير استان‎هاي ذينفع، تكميل و پس از تاييد معاون حفاظت و بهره برداري به آدرس اينترنتي ارسال شود. لذا استان‎هايي كه منبع تامين آب (سد) آن‎ها در ساير استان‎ها مي‎باشد، می‎باید جدول نياز (مصارف) خود را با استان متولي هماهنگ نمایند.
</t>
  </si>
</sst>
</file>

<file path=xl/styles.xml><?xml version="1.0" encoding="utf-8"?>
<styleSheet xmlns="http://schemas.openxmlformats.org/spreadsheetml/2006/main">
  <numFmts count="29">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ر.س.&quot;\ #,##0_-;&quot;ر.س.&quot;\ #,##0\-"/>
    <numFmt numFmtId="165" formatCode="&quot;ر.س.&quot;\ #,##0_-;[Red]&quot;ر.س.&quot;\ #,##0\-"/>
    <numFmt numFmtId="166" formatCode="&quot;ر.س.&quot;\ #,##0.00_-;&quot;ر.س.&quot;\ #,##0.00\-"/>
    <numFmt numFmtId="167" formatCode="&quot;ر.س.&quot;\ #,##0.00_-;[Red]&quot;ر.س.&quot;\ #,##0.00\-"/>
    <numFmt numFmtId="168" formatCode="_-&quot;ر.س.&quot;\ * #,##0_-;_-&quot;ر.س.&quot;\ * #,##0\-;_-&quot;ر.س.&quot;\ * &quot;-&quot;_-;_-@_-"/>
    <numFmt numFmtId="169" formatCode="_-&quot;ر.س.&quot;\ * #,##0.00_-;_-&quot;ر.س.&quot;\ * #,##0.00\-;_-&quot;ر.س.&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0"/>
    <numFmt numFmtId="184" formatCode="0.0000"/>
  </numFmts>
  <fonts count="152">
    <font>
      <sz val="11"/>
      <color theme="1"/>
      <name val="Calibri"/>
      <family val="2"/>
    </font>
    <font>
      <sz val="11"/>
      <color indexed="8"/>
      <name val="Calibri"/>
      <family val="2"/>
    </font>
    <font>
      <sz val="8"/>
      <name val="Tahoma"/>
      <family val="2"/>
    </font>
    <font>
      <sz val="10"/>
      <color indexed="8"/>
      <name val="Tahoma"/>
      <family val="2"/>
    </font>
    <font>
      <sz val="9"/>
      <color indexed="8"/>
      <name val="Tahoma"/>
      <family val="2"/>
    </font>
    <font>
      <b/>
      <sz val="10"/>
      <color indexed="8"/>
      <name val="Tahoma"/>
      <family val="2"/>
    </font>
    <font>
      <b/>
      <sz val="9"/>
      <color indexed="8"/>
      <name val="Tahoma"/>
      <family val="2"/>
    </font>
    <font>
      <b/>
      <sz val="12"/>
      <color indexed="8"/>
      <name val="B Titr"/>
      <family val="0"/>
    </font>
    <font>
      <b/>
      <sz val="11"/>
      <color indexed="8"/>
      <name val="B Titr"/>
      <family val="0"/>
    </font>
    <font>
      <b/>
      <sz val="10"/>
      <color indexed="8"/>
      <name val="B Titr"/>
      <family val="0"/>
    </font>
    <font>
      <sz val="10"/>
      <color indexed="8"/>
      <name val="B Titr"/>
      <family val="0"/>
    </font>
    <font>
      <sz val="11"/>
      <color indexed="8"/>
      <name val="B Titr"/>
      <family val="0"/>
    </font>
    <font>
      <sz val="9"/>
      <color indexed="8"/>
      <name val="B Titr"/>
      <family val="0"/>
    </font>
    <font>
      <sz val="8"/>
      <color indexed="8"/>
      <name val="Tahoma"/>
      <family val="2"/>
    </font>
    <font>
      <sz val="12"/>
      <color indexed="8"/>
      <name val="B Mitra"/>
      <family val="0"/>
    </font>
    <font>
      <b/>
      <sz val="12"/>
      <color indexed="8"/>
      <name val="B Mitra"/>
      <family val="0"/>
    </font>
    <font>
      <b/>
      <sz val="11"/>
      <color indexed="8"/>
      <name val="B Mitra"/>
      <family val="0"/>
    </font>
    <font>
      <b/>
      <sz val="10"/>
      <color indexed="8"/>
      <name val="B Mitra"/>
      <family val="0"/>
    </font>
    <font>
      <b/>
      <sz val="8"/>
      <color indexed="8"/>
      <name val="B Mitra"/>
      <family val="0"/>
    </font>
    <font>
      <b/>
      <sz val="14"/>
      <color indexed="8"/>
      <name val="B Mitra"/>
      <family val="0"/>
    </font>
    <font>
      <sz val="11"/>
      <color indexed="8"/>
      <name val="B Mitra"/>
      <family val="0"/>
    </font>
    <font>
      <b/>
      <sz val="8"/>
      <color indexed="8"/>
      <name val="B Titr"/>
      <family val="0"/>
    </font>
    <font>
      <sz val="7"/>
      <color indexed="8"/>
      <name val="B Titr"/>
      <family val="0"/>
    </font>
    <font>
      <b/>
      <sz val="5"/>
      <color indexed="8"/>
      <name val="B Titr"/>
      <family val="0"/>
    </font>
    <font>
      <b/>
      <sz val="6"/>
      <color indexed="8"/>
      <name val="B Titr"/>
      <family val="0"/>
    </font>
    <font>
      <sz val="6"/>
      <color indexed="8"/>
      <name val="B Titr"/>
      <family val="0"/>
    </font>
    <font>
      <sz val="6"/>
      <color indexed="8"/>
      <name val="Tahoma"/>
      <family val="2"/>
    </font>
    <font>
      <sz val="10"/>
      <name val="Arial"/>
      <family val="2"/>
    </font>
    <font>
      <sz val="8"/>
      <color indexed="8"/>
      <name val="B Zar"/>
      <family val="0"/>
    </font>
    <font>
      <sz val="7"/>
      <color indexed="8"/>
      <name val="B Zar"/>
      <family val="0"/>
    </font>
    <font>
      <b/>
      <sz val="7"/>
      <color indexed="8"/>
      <name val="Tahoma"/>
      <family val="2"/>
    </font>
    <font>
      <b/>
      <sz val="7"/>
      <color indexed="8"/>
      <name val="B Titr"/>
      <family val="0"/>
    </font>
    <font>
      <sz val="7"/>
      <color indexed="8"/>
      <name val="Tahoma"/>
      <family val="2"/>
    </font>
    <font>
      <b/>
      <sz val="8"/>
      <color indexed="8"/>
      <name val="B Zar"/>
      <family val="0"/>
    </font>
    <font>
      <b/>
      <sz val="9"/>
      <color indexed="8"/>
      <name val="B Zar"/>
      <family val="0"/>
    </font>
    <font>
      <b/>
      <sz val="14"/>
      <color indexed="8"/>
      <name val="Calibri"/>
      <family val="2"/>
    </font>
    <font>
      <b/>
      <sz val="11"/>
      <color indexed="8"/>
      <name val="B Zar"/>
      <family val="0"/>
    </font>
    <font>
      <b/>
      <sz val="12"/>
      <color indexed="8"/>
      <name val="B Zar"/>
      <family val="0"/>
    </font>
    <font>
      <sz val="8"/>
      <color indexed="8"/>
      <name val="B Titr"/>
      <family val="0"/>
    </font>
    <font>
      <sz val="14"/>
      <color indexed="8"/>
      <name val="B Zar"/>
      <family val="0"/>
    </font>
    <font>
      <b/>
      <sz val="9"/>
      <color indexed="8"/>
      <name val="B Mitra"/>
      <family val="0"/>
    </font>
    <font>
      <b/>
      <sz val="8"/>
      <name val="Zar"/>
      <family val="0"/>
    </font>
    <font>
      <sz val="10"/>
      <color indexed="8"/>
      <name val="B Zar"/>
      <family val="0"/>
    </font>
    <font>
      <b/>
      <sz val="8"/>
      <name val="B Titr"/>
      <family val="0"/>
    </font>
    <font>
      <b/>
      <sz val="8"/>
      <color indexed="8"/>
      <name val="Zar"/>
      <family val="0"/>
    </font>
    <font>
      <sz val="8"/>
      <color indexed="8"/>
      <name val="B Mitra"/>
      <family val="0"/>
    </font>
    <font>
      <b/>
      <sz val="6"/>
      <color indexed="8"/>
      <name val="B Mitra"/>
      <family val="0"/>
    </font>
    <font>
      <b/>
      <sz val="7"/>
      <color indexed="8"/>
      <name val="B Mitra"/>
      <family val="0"/>
    </font>
    <font>
      <b/>
      <sz val="6"/>
      <color indexed="8"/>
      <name val="B Zar"/>
      <family val="0"/>
    </font>
    <font>
      <sz val="5"/>
      <color indexed="8"/>
      <name val="B Titr"/>
      <family val="0"/>
    </font>
    <font>
      <b/>
      <sz val="9"/>
      <color indexed="8"/>
      <name val="B Titr"/>
      <family val="0"/>
    </font>
    <font>
      <sz val="10"/>
      <color indexed="8"/>
      <name val="B Mitra"/>
      <family val="0"/>
    </font>
    <font>
      <b/>
      <sz val="5"/>
      <color indexed="8"/>
      <name val="B Mitra"/>
      <family val="0"/>
    </font>
    <font>
      <sz val="5"/>
      <color indexed="8"/>
      <name val="Tahoma"/>
      <family val="2"/>
    </font>
    <font>
      <b/>
      <sz val="8"/>
      <name val="Tahoma"/>
      <family val="2"/>
    </font>
    <font>
      <b/>
      <sz val="10.5"/>
      <color indexed="8"/>
      <name val="B Mitra"/>
      <family val="0"/>
    </font>
    <font>
      <sz val="11"/>
      <color indexed="8"/>
      <name val="Arial"/>
      <family val="2"/>
    </font>
    <font>
      <b/>
      <sz val="4"/>
      <color indexed="8"/>
      <name val="B Titr"/>
      <family val="0"/>
    </font>
    <font>
      <sz val="4"/>
      <color indexed="8"/>
      <name val="B Titr"/>
      <family val="0"/>
    </font>
    <font>
      <b/>
      <sz val="10"/>
      <name val="B Titr"/>
      <family val="0"/>
    </font>
    <font>
      <sz val="10"/>
      <color indexed="10"/>
      <name val="B Zar"/>
      <family val="0"/>
    </font>
    <font>
      <b/>
      <sz val="8"/>
      <name val="B Zar"/>
      <family val="0"/>
    </font>
    <font>
      <b/>
      <sz val="10"/>
      <name val="B Zar"/>
      <family val="0"/>
    </font>
    <font>
      <b/>
      <sz val="10"/>
      <color indexed="8"/>
      <name val="B Zar"/>
      <family val="0"/>
    </font>
    <font>
      <b/>
      <sz val="7"/>
      <name val="B Zar"/>
      <family val="0"/>
    </font>
    <font>
      <sz val="11"/>
      <color indexed="8"/>
      <name val="B Zar"/>
      <family val="0"/>
    </font>
    <font>
      <sz val="12"/>
      <color indexed="8"/>
      <name val="B Zar"/>
      <family val="0"/>
    </font>
    <font>
      <sz val="13"/>
      <color indexed="8"/>
      <name val="Times New Roman"/>
      <family val="1"/>
    </font>
    <font>
      <sz val="13"/>
      <color indexed="8"/>
      <name val="B Mitra"/>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10"/>
      <name val="B Zar"/>
      <family val="0"/>
    </font>
    <font>
      <sz val="11"/>
      <color indexed="56"/>
      <name val="B Mitra"/>
      <family val="0"/>
    </font>
    <font>
      <b/>
      <sz val="10"/>
      <color indexed="56"/>
      <name val="B Mitra"/>
      <family val="0"/>
    </font>
    <font>
      <b/>
      <sz val="11"/>
      <color indexed="56"/>
      <name val="B Mitra"/>
      <family val="0"/>
    </font>
    <font>
      <sz val="8"/>
      <color indexed="56"/>
      <name val="B Mitra"/>
      <family val="0"/>
    </font>
    <font>
      <b/>
      <sz val="10"/>
      <color indexed="9"/>
      <name val="B Titr"/>
      <family val="0"/>
    </font>
    <font>
      <b/>
      <sz val="11"/>
      <color indexed="9"/>
      <name val="B Titr"/>
      <family val="0"/>
    </font>
    <font>
      <b/>
      <sz val="12"/>
      <color indexed="9"/>
      <name val="B Titr"/>
      <family val="0"/>
    </font>
    <font>
      <b/>
      <sz val="12"/>
      <color indexed="9"/>
      <name val="B Mitra"/>
      <family val="0"/>
    </font>
    <font>
      <b/>
      <sz val="10"/>
      <color indexed="9"/>
      <name val="B Mitra"/>
      <family val="0"/>
    </font>
    <font>
      <b/>
      <sz val="13"/>
      <color indexed="8"/>
      <name val="B Mitra"/>
      <family val="0"/>
    </font>
    <font>
      <sz val="7"/>
      <color indexed="8"/>
      <name val="B Mitra"/>
      <family val="0"/>
    </font>
    <font>
      <sz val="7"/>
      <color indexed="8"/>
      <name val="Arial"/>
      <family val="2"/>
    </font>
    <font>
      <sz val="13"/>
      <color indexed="8"/>
      <name val="B Zar"/>
      <family val="0"/>
    </font>
    <font>
      <b/>
      <sz val="10"/>
      <color indexed="8"/>
      <name val="Calibri"/>
      <family val="0"/>
    </font>
    <font>
      <b/>
      <sz val="12"/>
      <color indexed="8"/>
      <name val="Calibri"/>
      <family val="0"/>
    </font>
    <font>
      <b/>
      <sz val="11"/>
      <color indexed="8"/>
      <name val="Calibri"/>
      <family val="0"/>
    </font>
    <font>
      <b/>
      <sz val="16"/>
      <color indexed="8"/>
      <name val="B Zar"/>
      <family val="0"/>
    </font>
    <font>
      <sz val="28"/>
      <color indexed="8"/>
      <name val="Calibri"/>
      <family val="0"/>
    </font>
    <font>
      <b/>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B Zar"/>
      <family val="0"/>
    </font>
    <font>
      <sz val="11"/>
      <color theme="1"/>
      <name val="B Zar"/>
      <family val="0"/>
    </font>
    <font>
      <sz val="11"/>
      <color rgb="FF002060"/>
      <name val="B Mitra"/>
      <family val="0"/>
    </font>
    <font>
      <b/>
      <sz val="10"/>
      <color rgb="FF002060"/>
      <name val="B Mitra"/>
      <family val="0"/>
    </font>
    <font>
      <b/>
      <sz val="11"/>
      <color rgb="FF002060"/>
      <name val="B Mitra"/>
      <family val="0"/>
    </font>
    <font>
      <sz val="8"/>
      <color rgb="FF002060"/>
      <name val="B Mitra"/>
      <family val="0"/>
    </font>
    <font>
      <sz val="12"/>
      <color theme="1"/>
      <name val="B Zar"/>
      <family val="0"/>
    </font>
    <font>
      <sz val="13"/>
      <color theme="1"/>
      <name val="B Mitra"/>
      <family val="0"/>
    </font>
    <font>
      <sz val="13"/>
      <color theme="1"/>
      <name val="Times New Roman"/>
      <family val="1"/>
    </font>
    <font>
      <b/>
      <sz val="10"/>
      <color theme="0"/>
      <name val="B Titr"/>
      <family val="0"/>
    </font>
    <font>
      <b/>
      <sz val="11"/>
      <color theme="0"/>
      <name val="B Titr"/>
      <family val="0"/>
    </font>
    <font>
      <b/>
      <sz val="12"/>
      <color theme="0"/>
      <name val="B Titr"/>
      <family val="0"/>
    </font>
    <font>
      <b/>
      <sz val="12"/>
      <color theme="0"/>
      <name val="B Mitra"/>
      <family val="0"/>
    </font>
    <font>
      <b/>
      <sz val="10"/>
      <color theme="1"/>
      <name val="B Titr"/>
      <family val="0"/>
    </font>
    <font>
      <b/>
      <sz val="8"/>
      <color theme="1"/>
      <name val="B Titr"/>
      <family val="0"/>
    </font>
    <font>
      <b/>
      <sz val="10"/>
      <color theme="0"/>
      <name val="B Mitra"/>
      <family val="0"/>
    </font>
    <font>
      <b/>
      <sz val="10"/>
      <color theme="1"/>
      <name val="B Zar"/>
      <family val="0"/>
    </font>
    <font>
      <b/>
      <sz val="10"/>
      <color theme="1"/>
      <name val="B Mitra"/>
      <family val="0"/>
    </font>
    <font>
      <sz val="7"/>
      <color theme="1"/>
      <name val="B Mitra"/>
      <family val="0"/>
    </font>
    <font>
      <sz val="7"/>
      <color theme="1"/>
      <name val="Calibri"/>
      <family val="2"/>
    </font>
    <font>
      <sz val="13"/>
      <color theme="1"/>
      <name val="B Zar"/>
      <family val="0"/>
    </font>
    <font>
      <sz val="14"/>
      <color theme="1"/>
      <name val="B Zar"/>
      <family val="0"/>
    </font>
    <font>
      <sz val="11"/>
      <color theme="1"/>
      <name val="B Mitra"/>
      <family val="0"/>
    </font>
    <font>
      <b/>
      <sz val="13"/>
      <color theme="1"/>
      <name val="B Mitra"/>
      <family val="0"/>
    </font>
    <font>
      <b/>
      <sz val="8"/>
      <color theme="1"/>
      <name val="B Zar"/>
      <family val="0"/>
    </font>
    <font>
      <b/>
      <sz val="8"/>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Up">
        <bgColor theme="9" tint="0.7999500036239624"/>
      </patternFill>
    </fill>
    <fill>
      <patternFill patternType="lightDown">
        <bgColor theme="9" tint="0.7999799847602844"/>
      </patternFill>
    </fill>
    <fill>
      <patternFill patternType="solid">
        <fgColor theme="0" tint="-0.0499799996614456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CFE7FD"/>
        <bgColor indexed="64"/>
      </patternFill>
    </fill>
    <fill>
      <patternFill patternType="solid">
        <fgColor rgb="FFFFCCFF"/>
        <bgColor indexed="64"/>
      </patternFill>
    </fill>
    <fill>
      <patternFill patternType="solid">
        <fgColor theme="0"/>
        <bgColor indexed="64"/>
      </patternFill>
    </fill>
    <fill>
      <patternFill patternType="solid">
        <fgColor indexed="9"/>
        <bgColor indexed="64"/>
      </patternFill>
    </fill>
    <fill>
      <patternFill patternType="solid">
        <fgColor rgb="FFD6E3BC"/>
        <bgColor indexed="64"/>
      </patternFill>
    </fill>
    <fill>
      <patternFill patternType="solid">
        <fgColor rgb="FFFF0000"/>
        <bgColor indexed="64"/>
      </patternFill>
    </fill>
    <fill>
      <patternFill patternType="lightDown">
        <bgColor theme="9" tint="0.7999200224876404"/>
      </patternFill>
    </fill>
    <fill>
      <patternFill patternType="lightUp">
        <bgColor theme="9" tint="0.7999799847602844"/>
      </patternFill>
    </fill>
    <fill>
      <patternFill patternType="solid">
        <fgColor theme="2" tint="-0.24997000396251678"/>
        <bgColor indexed="64"/>
      </patternFill>
    </fill>
    <fill>
      <patternFill patternType="lightDown"/>
    </fill>
    <fill>
      <patternFill patternType="solid">
        <fgColor indexed="65"/>
        <bgColor indexed="64"/>
      </patternFill>
    </fill>
    <fill>
      <patternFill patternType="lightDown">
        <bgColor theme="0" tint="-0.04997999966144562"/>
      </patternFill>
    </fill>
    <fill>
      <patternFill patternType="solid">
        <fgColor rgb="FFEAF1DD"/>
        <bgColor indexed="64"/>
      </patternFill>
    </fill>
    <fill>
      <patternFill patternType="solid">
        <fgColor indexed="29"/>
        <bgColor indexed="64"/>
      </patternFill>
    </fill>
    <fill>
      <patternFill patternType="solid">
        <fgColor indexed="41"/>
        <bgColor indexed="64"/>
      </patternFill>
    </fill>
  </fills>
  <borders count="1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style="thin">
        <color indexed="23"/>
      </right>
      <top/>
      <bottom/>
    </border>
    <border>
      <left style="hair"/>
      <right style="hair"/>
      <top style="hair"/>
      <bottom style="hair"/>
    </border>
    <border>
      <left style="hair"/>
      <right style="hair"/>
      <top style="hair"/>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medium"/>
      <bottom style="hair"/>
    </border>
    <border>
      <left style="hair"/>
      <right>
        <color indexed="63"/>
      </right>
      <top style="medium"/>
      <bottom style="hair"/>
    </border>
    <border>
      <left style="thin">
        <color indexed="23"/>
      </left>
      <right style="thin">
        <color indexed="23"/>
      </right>
      <top>
        <color indexed="63"/>
      </top>
      <bottom style="thin">
        <color indexed="23"/>
      </bottom>
    </border>
    <border>
      <left style="medium"/>
      <right>
        <color indexed="63"/>
      </right>
      <top>
        <color indexed="63"/>
      </top>
      <bottom style="medium"/>
    </border>
    <border>
      <left style="hair">
        <color theme="1"/>
      </left>
      <right style="hair">
        <color theme="1"/>
      </right>
      <top style="hair">
        <color theme="1"/>
      </top>
      <bottom style="hair">
        <color theme="1"/>
      </bottom>
    </border>
    <border>
      <left style="hair">
        <color theme="1"/>
      </left>
      <right style="hair">
        <color theme="1"/>
      </right>
      <top style="hair">
        <color theme="1"/>
      </top>
      <bottom style="medium"/>
    </border>
    <border>
      <left style="hair"/>
      <right style="hair"/>
      <top style="medium"/>
      <bottom style="medium"/>
    </border>
    <border>
      <left style="medium"/>
      <right style="hair"/>
      <top style="hair"/>
      <bottom style="hair"/>
    </border>
    <border>
      <left style="medium"/>
      <right style="hair"/>
      <top style="hair"/>
      <bottom>
        <color indexed="63"/>
      </bottom>
    </border>
    <border>
      <left style="medium"/>
      <right style="hair"/>
      <top style="hair"/>
      <bottom style="medium"/>
    </border>
    <border>
      <left>
        <color indexed="63"/>
      </left>
      <right>
        <color indexed="63"/>
      </right>
      <top>
        <color indexed="63"/>
      </top>
      <bottom style="double"/>
    </border>
    <border>
      <left style="thin">
        <color indexed="23"/>
      </left>
      <right style="thin">
        <color indexed="23"/>
      </right>
      <top style="thin">
        <color indexed="23"/>
      </top>
      <bottom>
        <color indexed="63"/>
      </bottom>
    </border>
    <border>
      <left style="thin">
        <color indexed="23"/>
      </left>
      <right>
        <color indexed="63"/>
      </right>
      <top style="medium"/>
      <bottom>
        <color indexed="63"/>
      </bottom>
    </border>
    <border>
      <left>
        <color indexed="63"/>
      </left>
      <right>
        <color indexed="63"/>
      </right>
      <top style="medium"/>
      <bottom>
        <color indexed="63"/>
      </bottom>
    </border>
    <border>
      <left style="hair"/>
      <right style="medium"/>
      <top style="hair"/>
      <bottom style="medium"/>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hair"/>
    </border>
    <border>
      <left style="hair"/>
      <right>
        <color indexed="63"/>
      </right>
      <top style="hair"/>
      <bottom style="medium"/>
    </border>
    <border>
      <left style="hair"/>
      <right style="medium"/>
      <top style="medium"/>
      <bottom style="hair"/>
    </border>
    <border>
      <left style="medium"/>
      <right style="hair"/>
      <top style="double"/>
      <bottom style="hair"/>
    </border>
    <border>
      <left style="hair"/>
      <right style="hair"/>
      <top style="double"/>
      <bottom style="hair"/>
    </border>
    <border>
      <left style="hair"/>
      <right style="medium"/>
      <top style="double"/>
      <bottom style="hair"/>
    </border>
    <border>
      <left style="medium"/>
      <right style="hair"/>
      <top style="medium"/>
      <bottom style="hair"/>
    </border>
    <border>
      <left style="hair"/>
      <right style="medium"/>
      <top style="hair"/>
      <bottom style="hair"/>
    </border>
    <border>
      <left>
        <color indexed="63"/>
      </left>
      <right>
        <color indexed="63"/>
      </right>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style="dotted"/>
      <bottom style="double"/>
    </border>
    <border>
      <left>
        <color indexed="63"/>
      </left>
      <right>
        <color indexed="63"/>
      </right>
      <top style="double"/>
      <bottom style="dotted"/>
    </border>
    <border>
      <left style="hair"/>
      <right style="hair"/>
      <top style="hair"/>
      <bottom style="double"/>
    </border>
    <border>
      <left>
        <color indexed="63"/>
      </left>
      <right style="hair"/>
      <top style="hair"/>
      <bottom style="medium"/>
    </border>
    <border>
      <left>
        <color indexed="63"/>
      </left>
      <right style="hair"/>
      <top>
        <color indexed="63"/>
      </top>
      <bottom style="hair"/>
    </border>
    <border>
      <left>
        <color indexed="63"/>
      </left>
      <right style="hair"/>
      <top style="medium"/>
      <bottom style="medium"/>
    </border>
    <border>
      <left>
        <color indexed="63"/>
      </left>
      <right style="hair"/>
      <top>
        <color indexed="63"/>
      </top>
      <bottom>
        <color indexed="63"/>
      </bottom>
    </border>
    <border>
      <left style="hair"/>
      <right style="hair"/>
      <top>
        <color indexed="63"/>
      </top>
      <bottom>
        <color indexed="63"/>
      </bottom>
    </border>
    <border>
      <left style="hair">
        <color theme="1"/>
      </left>
      <right style="hair">
        <color theme="1"/>
      </right>
      <top>
        <color indexed="63"/>
      </top>
      <bottom style="hair">
        <color theme="1"/>
      </bottom>
    </border>
    <border>
      <left style="hair"/>
      <right style="hair"/>
      <top style="double"/>
      <bottom style="double"/>
    </border>
    <border>
      <left style="hair"/>
      <right style="medium"/>
      <top style="double"/>
      <bottom style="double"/>
    </border>
    <border>
      <left style="hair"/>
      <right style="hair"/>
      <top>
        <color indexed="63"/>
      </top>
      <bottom style="hair"/>
    </border>
    <border>
      <left style="hair"/>
      <right style="hair"/>
      <top style="medium"/>
      <bottom>
        <color indexed="63"/>
      </bottom>
    </border>
    <border>
      <left style="hair"/>
      <right style="hair"/>
      <top style="hair"/>
      <bottom>
        <color indexed="63"/>
      </bottom>
    </border>
    <border>
      <left style="hair"/>
      <right style="medium"/>
      <top style="hair"/>
      <bottom>
        <color indexed="63"/>
      </bottom>
    </border>
    <border>
      <left>
        <color indexed="63"/>
      </left>
      <right>
        <color indexed="63"/>
      </right>
      <top style="medium"/>
      <bottom style="medium"/>
    </border>
    <border>
      <left>
        <color indexed="63"/>
      </left>
      <right style="medium"/>
      <top style="medium"/>
      <bottom style="medium"/>
    </border>
    <border>
      <left/>
      <right style="medium"/>
      <top style="medium"/>
      <bottom/>
    </border>
    <border>
      <left>
        <color indexed="63"/>
      </left>
      <right>
        <color indexed="63"/>
      </right>
      <top style="medium"/>
      <bottom style="thin"/>
    </border>
    <border>
      <left>
        <color indexed="63"/>
      </left>
      <right>
        <color indexed="63"/>
      </right>
      <top style="hair"/>
      <bottom style="medium"/>
    </border>
    <border>
      <left>
        <color indexed="63"/>
      </left>
      <right>
        <color indexed="63"/>
      </right>
      <top style="thin"/>
      <bottom style="hair"/>
    </border>
    <border>
      <left style="hair"/>
      <right style="medium"/>
      <top>
        <color indexed="63"/>
      </top>
      <bottom style="hair"/>
    </border>
    <border>
      <left style="hair"/>
      <right style="medium"/>
      <top>
        <color indexed="63"/>
      </top>
      <bottom>
        <color indexed="63"/>
      </bottom>
    </border>
    <border>
      <left style="hair"/>
      <right style="hair"/>
      <top style="mediumDashDotDot"/>
      <bottom style="hair"/>
    </border>
    <border>
      <left style="hair"/>
      <right style="hair"/>
      <top style="hair"/>
      <bottom style="mediumDashDotDot"/>
    </border>
    <border>
      <left style="hair"/>
      <right style="hair"/>
      <top style="mediumDashDotDot"/>
      <bottom style="mediumDashDotDot"/>
    </border>
    <border>
      <left style="hair"/>
      <right style="hair"/>
      <top style="medium"/>
      <bottom style="double"/>
    </border>
    <border>
      <left>
        <color indexed="63"/>
      </left>
      <right style="medium"/>
      <top style="hair"/>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medium"/>
      <top/>
      <bottom style="medium"/>
    </border>
    <border>
      <left style="thin"/>
      <right style="thin"/>
      <top style="medium"/>
      <bottom/>
    </border>
    <border>
      <left style="hair">
        <color theme="1"/>
      </left>
      <right style="hair">
        <color theme="1"/>
      </right>
      <top style="hair">
        <color theme="1"/>
      </top>
      <bottom>
        <color indexed="63"/>
      </bottom>
    </border>
    <border>
      <left style="hair"/>
      <right>
        <color indexed="63"/>
      </right>
      <top style="medium"/>
      <bottom>
        <color indexed="63"/>
      </bottom>
    </border>
    <border>
      <left>
        <color indexed="63"/>
      </left>
      <right style="hair">
        <color theme="1"/>
      </right>
      <top>
        <color indexed="63"/>
      </top>
      <bottom>
        <color indexed="63"/>
      </bottom>
    </border>
    <border>
      <left style="hair"/>
      <right style="medium"/>
      <top style="hair"/>
      <bottom style="mediumDashDotDot"/>
    </border>
    <border>
      <left style="hair">
        <color theme="1"/>
      </left>
      <right style="medium"/>
      <top style="hair">
        <color theme="1"/>
      </top>
      <bottom>
        <color indexed="63"/>
      </bottom>
    </border>
    <border>
      <left style="medium"/>
      <right style="hair">
        <color theme="1"/>
      </right>
      <top>
        <color indexed="63"/>
      </top>
      <bottom style="hair">
        <color theme="1"/>
      </bottom>
    </border>
    <border>
      <left style="medium"/>
      <right style="hair">
        <color theme="1"/>
      </right>
      <top style="hair">
        <color theme="1"/>
      </top>
      <bottom style="hair">
        <color theme="1"/>
      </bottom>
    </border>
    <border>
      <left style="medium"/>
      <right style="hair">
        <color theme="1"/>
      </right>
      <top style="hair">
        <color theme="1"/>
      </top>
      <bottom style="medium"/>
    </border>
    <border>
      <left style="medium"/>
      <right>
        <color indexed="63"/>
      </right>
      <top style="double"/>
      <bottom style="double"/>
    </border>
    <border>
      <left>
        <color indexed="63"/>
      </left>
      <right style="hair"/>
      <top style="double"/>
      <bottom style="double"/>
    </border>
    <border>
      <left style="hair"/>
      <right>
        <color indexed="63"/>
      </right>
      <top style="double"/>
      <bottom style="double"/>
    </border>
    <border>
      <left style="medium"/>
      <right>
        <color indexed="63"/>
      </right>
      <top style="medium"/>
      <bottom>
        <color indexed="63"/>
      </bottom>
    </border>
    <border>
      <left style="hair"/>
      <right style="hair"/>
      <top>
        <color indexed="63"/>
      </top>
      <bottom style="medium"/>
    </border>
    <border>
      <left style="hair"/>
      <right style="medium"/>
      <top style="mediumDashDotDot"/>
      <bottom style="mediumDashDotDot"/>
    </border>
    <border>
      <left style="hair">
        <color theme="1"/>
      </left>
      <right style="medium"/>
      <top>
        <color indexed="63"/>
      </top>
      <bottom style="hair">
        <color theme="1"/>
      </bottom>
    </border>
    <border>
      <left style="hair">
        <color theme="1"/>
      </left>
      <right style="medium"/>
      <top style="hair">
        <color theme="1"/>
      </top>
      <bottom style="hair">
        <color theme="1"/>
      </bottom>
    </border>
    <border>
      <left style="hair"/>
      <right style="medium"/>
      <top style="mediumDashDotDot"/>
      <bottom style="hair"/>
    </border>
    <border>
      <left style="hair">
        <color theme="1"/>
      </left>
      <right style="medium"/>
      <top style="hair">
        <color theme="1"/>
      </top>
      <bottom style="medium"/>
    </border>
    <border>
      <left style="medium"/>
      <right>
        <color indexed="63"/>
      </right>
      <top>
        <color indexed="63"/>
      </top>
      <bottom style="hair"/>
    </border>
    <border>
      <left style="medium"/>
      <right style="hair"/>
      <top>
        <color indexed="63"/>
      </top>
      <bottom style="hair"/>
    </border>
    <border>
      <left>
        <color indexed="63"/>
      </left>
      <right style="hair"/>
      <top style="hair"/>
      <bottom style="hair"/>
    </border>
    <border>
      <left style="medium"/>
      <right>
        <color indexed="63"/>
      </right>
      <top style="medium"/>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medium"/>
    </border>
    <border>
      <left style="hair"/>
      <right>
        <color indexed="63"/>
      </right>
      <top style="double"/>
      <bottom style="hair"/>
    </border>
    <border>
      <left>
        <color indexed="63"/>
      </left>
      <right style="medium"/>
      <top style="double"/>
      <bottom style="hair"/>
    </border>
    <border>
      <left style="medium"/>
      <right>
        <color indexed="63"/>
      </right>
      <top style="hair"/>
      <bottom style="hair"/>
    </border>
    <border>
      <left style="medium"/>
      <right style="hair"/>
      <top style="medium"/>
      <bottom style="medium"/>
    </border>
    <border>
      <left style="medium"/>
      <right>
        <color indexed="63"/>
      </right>
      <top>
        <color indexed="63"/>
      </top>
      <bottom style="mediumDashDotDot"/>
    </border>
    <border>
      <left style="medium"/>
      <right>
        <color indexed="63"/>
      </right>
      <top style="mediumDashDotDot"/>
      <bottom>
        <color indexed="63"/>
      </bottom>
    </border>
    <border>
      <left style="medium"/>
      <right>
        <color indexed="63"/>
      </right>
      <top style="mediumDashDotDot"/>
      <bottom style="mediumDashDotDot"/>
    </border>
    <border>
      <left>
        <color indexed="63"/>
      </left>
      <right style="hair"/>
      <top style="mediumDashDotDot"/>
      <bottom style="mediumDashDotDot"/>
    </border>
    <border>
      <left style="medium"/>
      <right style="hair"/>
      <top style="medium"/>
      <bottom>
        <color indexed="63"/>
      </bottom>
    </border>
    <border>
      <left>
        <color indexed="63"/>
      </left>
      <right style="hair"/>
      <top style="medium"/>
      <bottom>
        <color indexed="63"/>
      </bottom>
    </border>
    <border>
      <left>
        <color indexed="63"/>
      </left>
      <right>
        <color indexed="63"/>
      </right>
      <top>
        <color indexed="63"/>
      </top>
      <bottom style="hair"/>
    </border>
    <border>
      <left style="medium"/>
      <right>
        <color indexed="63"/>
      </right>
      <top style="double"/>
      <bottom>
        <color indexed="63"/>
      </bottom>
    </border>
    <border>
      <left>
        <color indexed="63"/>
      </left>
      <right style="hair"/>
      <top style="double"/>
      <bottom>
        <color indexed="63"/>
      </bottom>
    </border>
    <border>
      <left style="medium"/>
      <right style="medium"/>
      <top style="medium"/>
      <bottom style="hair"/>
    </border>
    <border>
      <left style="medium"/>
      <right style="medium"/>
      <top style="hair"/>
      <bottom style="hair"/>
    </border>
    <border>
      <left style="medium"/>
      <right style="medium"/>
      <top style="hair"/>
      <bottom style="medium"/>
    </border>
    <border>
      <left>
        <color indexed="63"/>
      </left>
      <right>
        <color indexed="63"/>
      </right>
      <top style="double"/>
      <bottom style="hair"/>
    </border>
    <border>
      <left>
        <color indexed="63"/>
      </left>
      <right style="hair"/>
      <top style="hair"/>
      <bottom>
        <color indexed="63"/>
      </bottom>
    </border>
    <border>
      <left style="thin">
        <color indexed="23"/>
      </left>
      <right>
        <color indexed="63"/>
      </right>
      <top>
        <color indexed="63"/>
      </top>
      <bottom style="medium"/>
    </border>
    <border>
      <left>
        <color indexed="63"/>
      </left>
      <right style="thin">
        <color indexed="23"/>
      </right>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hair"/>
      <top style="medium"/>
      <bottom style="double"/>
    </border>
    <border>
      <left>
        <color indexed="63"/>
      </left>
      <right style="hair"/>
      <top style="double"/>
      <bottom style="hair"/>
    </border>
    <border>
      <left style="medium"/>
      <right style="thin"/>
      <top style="medium"/>
      <bottom style="thin"/>
    </border>
    <border>
      <left style="medium"/>
      <right style="thin"/>
      <top style="thin"/>
      <bottom style="medium"/>
    </border>
    <border>
      <left style="hair"/>
      <right style="medium"/>
      <top style="medium"/>
      <bottom style="medium"/>
    </border>
    <border>
      <left style="medium"/>
      <right style="hair"/>
      <top style="mediumDashDotDot"/>
      <bottom style="mediumDashDotDot"/>
    </border>
    <border>
      <left style="medium"/>
      <right style="hair"/>
      <top style="mediumDashDotDot"/>
      <bottom style="hair"/>
    </border>
    <border>
      <left style="hair"/>
      <right>
        <color indexed="63"/>
      </right>
      <top style="medium"/>
      <bottom style="medium"/>
    </border>
    <border>
      <left style="medium"/>
      <right style="hair"/>
      <top style="hair"/>
      <bottom style="mediumDashDotDot"/>
    </border>
    <border>
      <left style="medium"/>
      <right>
        <color indexed="63"/>
      </right>
      <top style="hair"/>
      <bottom style="medium"/>
    </border>
    <border>
      <left style="thin">
        <color indexed="23"/>
      </left>
      <right>
        <color indexed="63"/>
      </right>
      <top>
        <color indexed="63"/>
      </top>
      <bottom>
        <color indexed="63"/>
      </bottom>
    </border>
    <border>
      <left style="thin">
        <color indexed="23"/>
      </left>
      <right>
        <color indexed="63"/>
      </right>
      <top style="hair"/>
      <bottom style="medium"/>
    </border>
    <border>
      <left style="medium"/>
      <right>
        <color indexed="63"/>
      </right>
      <top style="medium"/>
      <bottom style="hair"/>
    </border>
    <border>
      <left>
        <color indexed="63"/>
      </left>
      <right style="hair"/>
      <top>
        <color indexed="63"/>
      </top>
      <bottom style="medium"/>
    </border>
    <border>
      <left>
        <color indexed="63"/>
      </left>
      <right style="medium"/>
      <top style="double"/>
      <bottom>
        <color indexed="63"/>
      </bottom>
    </border>
    <border>
      <left style="medium"/>
      <right>
        <color indexed="63"/>
      </right>
      <top style="medium"/>
      <bottom style="thin"/>
    </border>
    <border>
      <left style="medium"/>
      <right>
        <color indexed="63"/>
      </right>
      <top style="thin"/>
      <bottom style="hair"/>
    </border>
    <border>
      <left style="hair"/>
      <right style="double"/>
      <top style="hair"/>
      <bottom style="hair"/>
    </border>
    <border>
      <left style="hair"/>
      <right style="hair"/>
      <top style="double"/>
      <bottom style="thin"/>
    </border>
    <border>
      <left style="hair"/>
      <right style="hair"/>
      <top style="thin"/>
      <bottom style="double"/>
    </border>
    <border>
      <left style="double"/>
      <right style="hair"/>
      <top style="double"/>
      <bottom style="thin"/>
    </border>
    <border>
      <left style="double"/>
      <right style="hair"/>
      <top style="thin"/>
      <bottom style="double"/>
    </border>
    <border>
      <left style="thin"/>
      <right>
        <color indexed="63"/>
      </right>
      <top style="thin"/>
      <bottom style="thin"/>
    </border>
    <border>
      <left/>
      <right style="thin"/>
      <top style="thin"/>
      <bottom style="thin"/>
    </border>
    <border>
      <left style="double"/>
      <right>
        <color indexed="63"/>
      </right>
      <top style="hair"/>
      <bottom>
        <color indexed="63"/>
      </bottom>
    </border>
    <border>
      <left style="double"/>
      <right>
        <color indexed="63"/>
      </right>
      <top>
        <color indexed="63"/>
      </top>
      <bottom style="hair"/>
    </border>
    <border>
      <left style="hair"/>
      <right style="double"/>
      <top style="double"/>
      <bottom style="thin"/>
    </border>
    <border>
      <left style="hair"/>
      <right style="double"/>
      <top style="thin"/>
      <bottom style="double"/>
    </border>
    <border>
      <left style="hair"/>
      <right style="double"/>
      <top style="double"/>
      <bottom style="hair"/>
    </border>
    <border>
      <left style="double"/>
      <right style="hair"/>
      <top style="double"/>
      <bottom style="hair"/>
    </border>
    <border>
      <left style="double"/>
      <right style="hair"/>
      <top style="hair"/>
      <bottom style="hair"/>
    </border>
    <border>
      <left style="hair"/>
      <right style="double"/>
      <top style="hair"/>
      <bottom style="double"/>
    </border>
    <border>
      <left style="double"/>
      <right style="hair"/>
      <top style="hair"/>
      <bottom style="double"/>
    </border>
    <border>
      <left>
        <color indexed="63"/>
      </left>
      <right style="medium"/>
      <top style="medium"/>
      <bottom style="double"/>
    </border>
    <border>
      <left style="medium"/>
      <right style="medium"/>
      <top style="medium"/>
      <bottom/>
    </border>
    <border>
      <left style="medium"/>
      <right style="medium"/>
      <top/>
      <bottom/>
    </border>
    <border>
      <left style="medium"/>
      <right style="medium"/>
      <top/>
      <bottom style="medium"/>
    </border>
    <border>
      <left style="medium"/>
      <right style="hair"/>
      <top style="medium"/>
      <bottom style="double"/>
    </border>
    <border>
      <left style="hair"/>
      <right style="medium"/>
      <top style="medium"/>
      <bottom style="double"/>
    </border>
    <border>
      <left style="medium"/>
      <right style="thin"/>
      <top style="thin"/>
      <bottom style="thin"/>
    </border>
    <border>
      <left/>
      <right/>
      <top style="thin"/>
      <bottom/>
    </border>
    <border>
      <left style="medium"/>
      <right style="medium"/>
      <top style="medium"/>
      <bottom style="thin"/>
    </border>
    <border>
      <left style="medium"/>
      <right style="medium"/>
      <top style="thin"/>
      <bottom/>
    </border>
    <border>
      <left style="thin"/>
      <right style="medium"/>
      <top style="thin"/>
      <bottom/>
    </border>
    <border>
      <left style="medium"/>
      <right style="thin"/>
      <top style="medium"/>
      <bottom/>
    </border>
    <border>
      <left style="medium"/>
      <right style="thin"/>
      <top/>
      <bottom style="medium"/>
    </border>
    <border>
      <left style="thin"/>
      <right style="thin"/>
      <top/>
      <bottom style="medium"/>
    </border>
    <border>
      <left style="thin"/>
      <right style="medium"/>
      <top style="medium"/>
      <bottom/>
    </border>
    <border>
      <left style="medium"/>
      <right style="thin"/>
      <top/>
      <bottom/>
    </border>
    <border>
      <left style="thin"/>
      <right style="medium"/>
      <top/>
      <bottom/>
    </border>
    <border>
      <left style="medium"/>
      <right style="thin"/>
      <top/>
      <bottom style="thin"/>
    </border>
    <border>
      <left style="thin"/>
      <right style="thin"/>
      <top/>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8" fillId="26" borderId="0" applyNumberFormat="0" applyBorder="0" applyAlignment="0" applyProtection="0"/>
    <xf numFmtId="0" fontId="109" fillId="27" borderId="1" applyNumberFormat="0" applyAlignment="0" applyProtection="0"/>
    <xf numFmtId="0" fontId="110"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29" borderId="0" applyNumberFormat="0" applyBorder="0" applyAlignment="0" applyProtection="0"/>
    <xf numFmtId="0" fontId="114" fillId="0" borderId="3" applyNumberFormat="0" applyFill="0" applyAlignment="0" applyProtection="0"/>
    <xf numFmtId="0" fontId="115" fillId="0" borderId="4" applyNumberFormat="0" applyFill="0" applyAlignment="0" applyProtection="0"/>
    <xf numFmtId="0" fontId="116" fillId="0" borderId="5" applyNumberFormat="0" applyFill="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30" borderId="1" applyNumberFormat="0" applyAlignment="0" applyProtection="0"/>
    <xf numFmtId="0" fontId="119" fillId="0" borderId="6" applyNumberFormat="0" applyFill="0" applyAlignment="0" applyProtection="0"/>
    <xf numFmtId="0" fontId="120" fillId="31" borderId="0" applyNumberFormat="0" applyBorder="0" applyAlignment="0" applyProtection="0"/>
    <xf numFmtId="0" fontId="0" fillId="0" borderId="0">
      <alignment/>
      <protection/>
    </xf>
    <xf numFmtId="0" fontId="27" fillId="0" borderId="0">
      <alignment/>
      <protection/>
    </xf>
    <xf numFmtId="0" fontId="56" fillId="0" borderId="0">
      <alignment/>
      <protection/>
    </xf>
    <xf numFmtId="0" fontId="1" fillId="0" borderId="0">
      <alignment/>
      <protection/>
    </xf>
    <xf numFmtId="0" fontId="121" fillId="0" borderId="0">
      <alignment/>
      <protection/>
    </xf>
    <xf numFmtId="0" fontId="56" fillId="0" borderId="0">
      <alignment/>
      <protection/>
    </xf>
    <xf numFmtId="0" fontId="1" fillId="0" borderId="0">
      <alignment/>
      <protection/>
    </xf>
    <xf numFmtId="0" fontId="0" fillId="0" borderId="0">
      <alignment/>
      <protection/>
    </xf>
    <xf numFmtId="0" fontId="1" fillId="32" borderId="7" applyNumberFormat="0" applyFont="0" applyAlignment="0" applyProtection="0"/>
    <xf numFmtId="0" fontId="122" fillId="27" borderId="8" applyNumberFormat="0" applyAlignment="0" applyProtection="0"/>
    <xf numFmtId="9" fontId="1" fillId="0" borderId="0" applyFont="0" applyFill="0" applyBorder="0" applyAlignment="0" applyProtection="0"/>
    <xf numFmtId="0" fontId="123" fillId="0" borderId="0" applyNumberFormat="0" applyFill="0" applyBorder="0" applyAlignment="0" applyProtection="0"/>
    <xf numFmtId="0" fontId="124" fillId="0" borderId="9" applyNumberFormat="0" applyFill="0" applyAlignment="0" applyProtection="0"/>
    <xf numFmtId="0" fontId="125" fillId="0" borderId="0" applyNumberFormat="0" applyFill="0" applyBorder="0" applyAlignment="0" applyProtection="0"/>
  </cellStyleXfs>
  <cellXfs count="984">
    <xf numFmtId="0" fontId="0" fillId="0" borderId="0" xfId="0" applyFont="1" applyAlignment="1">
      <alignment/>
    </xf>
    <xf numFmtId="0" fontId="3" fillId="0" borderId="10" xfId="0" applyFont="1" applyBorder="1" applyAlignment="1" applyProtection="1">
      <alignment vertical="center" wrapText="1"/>
      <protection/>
    </xf>
    <xf numFmtId="0" fontId="3" fillId="0" borderId="11" xfId="0" applyFont="1" applyBorder="1" applyAlignment="1" applyProtection="1">
      <alignment vertical="center" wrapText="1"/>
      <protection/>
    </xf>
    <xf numFmtId="0" fontId="3"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3" fillId="0" borderId="10" xfId="0" applyFont="1" applyBorder="1" applyAlignment="1" applyProtection="1">
      <alignment wrapText="1"/>
      <protection/>
    </xf>
    <xf numFmtId="0" fontId="14" fillId="0" borderId="0" xfId="0" applyFont="1" applyAlignment="1">
      <alignment horizontal="center" vertical="center"/>
    </xf>
    <xf numFmtId="2" fontId="13" fillId="0" borderId="0" xfId="0" applyNumberFormat="1" applyFont="1" applyAlignment="1">
      <alignment horizontal="center" vertical="center"/>
    </xf>
    <xf numFmtId="0" fontId="3" fillId="0" borderId="0" xfId="0" applyFont="1" applyBorder="1" applyAlignment="1" applyProtection="1">
      <alignment vertical="center" wrapText="1"/>
      <protection/>
    </xf>
    <xf numFmtId="0" fontId="3" fillId="0" borderId="12" xfId="0" applyFont="1" applyBorder="1" applyAlignment="1" applyProtection="1">
      <alignment vertical="center" wrapText="1"/>
      <protection/>
    </xf>
    <xf numFmtId="0" fontId="9" fillId="0" borderId="0" xfId="0" applyFont="1" applyFill="1" applyBorder="1" applyAlignment="1" applyProtection="1">
      <alignment vertical="center" wrapText="1"/>
      <protection/>
    </xf>
    <xf numFmtId="0" fontId="10" fillId="0" borderId="0" xfId="0" applyFont="1" applyBorder="1" applyAlignment="1" applyProtection="1">
      <alignment horizontal="center" vertical="center" wrapText="1"/>
      <protection/>
    </xf>
    <xf numFmtId="0" fontId="8"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2" fontId="6" fillId="0" borderId="0"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wrapText="1"/>
      <protection/>
    </xf>
    <xf numFmtId="0" fontId="21" fillId="0" borderId="13" xfId="0" applyFont="1" applyBorder="1" applyAlignment="1" applyProtection="1">
      <alignment horizontal="center" vertical="center" wrapText="1"/>
      <protection/>
    </xf>
    <xf numFmtId="0" fontId="8" fillId="0" borderId="0" xfId="0" applyFont="1" applyFill="1" applyBorder="1" applyAlignment="1" applyProtection="1">
      <alignment horizontal="right" vertical="center" wrapText="1"/>
      <protection/>
    </xf>
    <xf numFmtId="0" fontId="12" fillId="0" borderId="0" xfId="0" applyFont="1" applyFill="1" applyBorder="1" applyAlignment="1" applyProtection="1">
      <alignment horizontal="center" vertical="center" wrapText="1"/>
      <protection/>
    </xf>
    <xf numFmtId="0" fontId="3" fillId="0" borderId="11" xfId="0" applyFont="1" applyFill="1" applyBorder="1" applyAlignment="1" applyProtection="1">
      <alignment vertical="center" wrapText="1"/>
      <protection/>
    </xf>
    <xf numFmtId="0" fontId="24" fillId="7" borderId="14" xfId="0" applyFont="1" applyFill="1" applyBorder="1" applyAlignment="1" applyProtection="1">
      <alignment vertical="center" wrapText="1"/>
      <protection/>
    </xf>
    <xf numFmtId="0" fontId="3" fillId="0" borderId="11" xfId="0" applyFont="1" applyBorder="1" applyAlignment="1" applyProtection="1">
      <alignment wrapText="1"/>
      <protection/>
    </xf>
    <xf numFmtId="0" fontId="21" fillId="0" borderId="0" xfId="0" applyFont="1" applyFill="1" applyBorder="1" applyAlignment="1" applyProtection="1">
      <alignment horizontal="right" vertical="center" wrapText="1"/>
      <protection/>
    </xf>
    <xf numFmtId="0" fontId="22" fillId="0" borderId="0" xfId="0" applyFont="1" applyFill="1" applyBorder="1" applyAlignment="1" applyProtection="1">
      <alignment horizontal="center" vertical="center" wrapText="1"/>
      <protection/>
    </xf>
    <xf numFmtId="0" fontId="24" fillId="7" borderId="14" xfId="0" applyFont="1" applyFill="1" applyBorder="1" applyAlignment="1" applyProtection="1">
      <alignment horizontal="center" vertical="center" wrapText="1"/>
      <protection/>
    </xf>
    <xf numFmtId="2" fontId="4" fillId="9" borderId="14" xfId="0" applyNumberFormat="1" applyFont="1" applyFill="1" applyBorder="1" applyAlignment="1" applyProtection="1">
      <alignment horizontal="center" vertical="center" wrapText="1"/>
      <protection/>
    </xf>
    <xf numFmtId="0" fontId="3" fillId="0" borderId="15" xfId="0" applyFont="1" applyFill="1" applyBorder="1" applyAlignment="1" applyProtection="1">
      <alignment horizontal="right" vertical="center" wrapText="1" readingOrder="2"/>
      <protection/>
    </xf>
    <xf numFmtId="0" fontId="3" fillId="0" borderId="16" xfId="0" applyFont="1" applyFill="1" applyBorder="1" applyAlignment="1" applyProtection="1">
      <alignment horizontal="right" vertical="center" wrapText="1" readingOrder="2"/>
      <protection/>
    </xf>
    <xf numFmtId="0" fontId="3" fillId="0" borderId="0" xfId="0" applyFont="1" applyBorder="1" applyAlignment="1" applyProtection="1">
      <alignment horizontal="center" vertical="center" wrapText="1"/>
      <protection/>
    </xf>
    <xf numFmtId="2" fontId="21" fillId="0" borderId="17" xfId="0" applyNumberFormat="1" applyFont="1" applyBorder="1" applyAlignment="1" applyProtection="1">
      <alignment horizontal="center" vertical="center" wrapText="1"/>
      <protection/>
    </xf>
    <xf numFmtId="2" fontId="21" fillId="0" borderId="18" xfId="0" applyNumberFormat="1" applyFont="1" applyBorder="1" applyAlignment="1" applyProtection="1">
      <alignment vertical="center" wrapText="1"/>
      <protection/>
    </xf>
    <xf numFmtId="2" fontId="21" fillId="0" borderId="14" xfId="0" applyNumberFormat="1" applyFont="1" applyBorder="1" applyAlignment="1" applyProtection="1">
      <alignment horizontal="center" vertical="center" wrapText="1"/>
      <protection/>
    </xf>
    <xf numFmtId="2" fontId="24" fillId="0" borderId="14" xfId="0" applyNumberFormat="1" applyFont="1" applyBorder="1" applyAlignment="1" applyProtection="1">
      <alignment horizontal="center" vertical="center" wrapText="1"/>
      <protection/>
    </xf>
    <xf numFmtId="0" fontId="3" fillId="0" borderId="19" xfId="0" applyFont="1" applyBorder="1" applyAlignment="1" applyProtection="1">
      <alignment vertical="center" wrapText="1"/>
      <protection/>
    </xf>
    <xf numFmtId="0" fontId="4" fillId="0" borderId="19" xfId="0" applyFont="1" applyBorder="1" applyAlignment="1" applyProtection="1">
      <alignment horizontal="center" vertical="center" wrapText="1"/>
      <protection/>
    </xf>
    <xf numFmtId="2" fontId="24" fillId="0" borderId="18" xfId="0" applyNumberFormat="1" applyFont="1" applyBorder="1" applyAlignment="1" applyProtection="1">
      <alignment horizontal="center" vertical="center" wrapText="1"/>
      <protection/>
    </xf>
    <xf numFmtId="2" fontId="21" fillId="0" borderId="0" xfId="0" applyNumberFormat="1" applyFont="1" applyFill="1" applyBorder="1" applyAlignment="1" applyProtection="1">
      <alignment horizontal="center" vertical="center" wrapText="1"/>
      <protection/>
    </xf>
    <xf numFmtId="2" fontId="4" fillId="0" borderId="0" xfId="0" applyNumberFormat="1" applyFont="1" applyFill="1" applyBorder="1" applyAlignment="1" applyProtection="1">
      <alignment horizontal="center" vertical="center" wrapText="1"/>
      <protection/>
    </xf>
    <xf numFmtId="2" fontId="126" fillId="0" borderId="0" xfId="0" applyNumberFormat="1" applyFont="1" applyFill="1" applyBorder="1" applyAlignment="1" applyProtection="1">
      <alignment horizontal="center" vertical="center" wrapText="1"/>
      <protection/>
    </xf>
    <xf numFmtId="2" fontId="33" fillId="0" borderId="0" xfId="0" applyNumberFormat="1" applyFont="1" applyFill="1" applyBorder="1" applyAlignment="1" applyProtection="1">
      <alignment vertical="center" wrapText="1"/>
      <protection/>
    </xf>
    <xf numFmtId="2" fontId="24" fillId="0" borderId="0" xfId="0" applyNumberFormat="1" applyFont="1" applyFill="1" applyBorder="1" applyAlignment="1" applyProtection="1">
      <alignment horizontal="center" vertical="center" wrapText="1"/>
      <protection/>
    </xf>
    <xf numFmtId="2" fontId="33" fillId="0" borderId="0" xfId="0" applyNumberFormat="1" applyFont="1" applyFill="1" applyBorder="1" applyAlignment="1" applyProtection="1">
      <alignment horizontal="center" vertical="center" wrapText="1"/>
      <protection/>
    </xf>
    <xf numFmtId="0" fontId="12" fillId="0" borderId="20"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center" wrapText="1"/>
      <protection/>
    </xf>
    <xf numFmtId="178" fontId="4" fillId="0" borderId="15" xfId="0" applyNumberFormat="1" applyFont="1" applyFill="1" applyBorder="1" applyAlignment="1" applyProtection="1">
      <alignment horizontal="center" vertical="center" wrapText="1"/>
      <protection/>
    </xf>
    <xf numFmtId="2" fontId="4" fillId="9" borderId="17" xfId="0" applyNumberFormat="1" applyFont="1" applyFill="1" applyBorder="1" applyAlignment="1" applyProtection="1">
      <alignment horizontal="center" vertical="center" wrapText="1"/>
      <protection/>
    </xf>
    <xf numFmtId="2" fontId="4" fillId="9" borderId="21" xfId="0" applyNumberFormat="1" applyFont="1" applyFill="1" applyBorder="1" applyAlignment="1" applyProtection="1">
      <alignment horizontal="center" vertical="center" wrapText="1"/>
      <protection/>
    </xf>
    <xf numFmtId="2" fontId="4" fillId="9" borderId="22" xfId="0" applyNumberFormat="1" applyFont="1" applyFill="1" applyBorder="1" applyAlignment="1" applyProtection="1">
      <alignment horizontal="center" vertical="center" wrapText="1"/>
      <protection/>
    </xf>
    <xf numFmtId="178" fontId="6" fillId="9" borderId="23" xfId="0" applyNumberFormat="1" applyFont="1" applyFill="1" applyBorder="1" applyAlignment="1" applyProtection="1">
      <alignment horizontal="center" vertical="center" wrapText="1"/>
      <protection/>
    </xf>
    <xf numFmtId="2" fontId="34" fillId="0" borderId="0" xfId="0" applyNumberFormat="1" applyFont="1" applyFill="1" applyBorder="1" applyAlignment="1" applyProtection="1">
      <alignment horizontal="center" vertical="center" wrapText="1"/>
      <protection/>
    </xf>
    <xf numFmtId="0" fontId="127" fillId="0" borderId="0" xfId="0" applyFont="1" applyAlignment="1">
      <alignment vertical="top"/>
    </xf>
    <xf numFmtId="0" fontId="0" fillId="0" borderId="0" xfId="0" applyFont="1" applyFill="1" applyAlignment="1">
      <alignment/>
    </xf>
    <xf numFmtId="0" fontId="21" fillId="0" borderId="24" xfId="0" applyFont="1" applyBorder="1" applyAlignment="1" applyProtection="1">
      <alignment horizontal="center" vertical="center" wrapText="1"/>
      <protection/>
    </xf>
    <xf numFmtId="0" fontId="21" fillId="0" borderId="25" xfId="0" applyFont="1" applyBorder="1" applyAlignment="1" applyProtection="1">
      <alignment horizontal="center" vertical="center" wrapText="1"/>
      <protection/>
    </xf>
    <xf numFmtId="0" fontId="24" fillId="7" borderId="26" xfId="0" applyFont="1" applyFill="1" applyBorder="1" applyAlignment="1" applyProtection="1">
      <alignment horizontal="center" vertical="center" wrapText="1"/>
      <protection/>
    </xf>
    <xf numFmtId="2" fontId="4" fillId="7" borderId="14" xfId="0" applyNumberFormat="1" applyFont="1" applyFill="1" applyBorder="1" applyAlignment="1" applyProtection="1">
      <alignment horizontal="center" vertical="center" wrapText="1"/>
      <protection locked="0"/>
    </xf>
    <xf numFmtId="0" fontId="15" fillId="0" borderId="27" xfId="0" applyFont="1" applyBorder="1" applyAlignment="1" applyProtection="1">
      <alignment vertical="center"/>
      <protection/>
    </xf>
    <xf numFmtId="0" fontId="16" fillId="0" borderId="0" xfId="0" applyFont="1" applyBorder="1" applyAlignment="1" applyProtection="1">
      <alignment vertical="center"/>
      <protection/>
    </xf>
    <xf numFmtId="0" fontId="16" fillId="0" borderId="0" xfId="0" applyFont="1" applyAlignment="1" applyProtection="1">
      <alignment vertical="center"/>
      <protection/>
    </xf>
    <xf numFmtId="2" fontId="13" fillId="0" borderId="0" xfId="0" applyNumberFormat="1" applyFont="1" applyBorder="1" applyAlignment="1" applyProtection="1">
      <alignment horizontal="center" vertical="center"/>
      <protection/>
    </xf>
    <xf numFmtId="0" fontId="41" fillId="0" borderId="0" xfId="58" applyNumberFormat="1" applyFont="1" applyFill="1" applyBorder="1" applyAlignment="1" applyProtection="1">
      <alignment horizontal="center" vertical="center" readingOrder="2"/>
      <protection locked="0"/>
    </xf>
    <xf numFmtId="1" fontId="44" fillId="0" borderId="0" xfId="61" applyNumberFormat="1" applyFont="1" applyFill="1" applyBorder="1" applyAlignment="1">
      <alignment vertical="center" wrapText="1" readingOrder="2"/>
      <protection/>
    </xf>
    <xf numFmtId="0" fontId="0" fillId="0" borderId="0" xfId="0" applyAlignment="1">
      <alignment horizontal="right"/>
    </xf>
    <xf numFmtId="2" fontId="16" fillId="0" borderId="0" xfId="0" applyNumberFormat="1" applyFont="1" applyAlignment="1" applyProtection="1">
      <alignment horizontal="center" vertical="center"/>
      <protection/>
    </xf>
    <xf numFmtId="0" fontId="3" fillId="0" borderId="28" xfId="0" applyFont="1" applyBorder="1" applyAlignment="1" applyProtection="1">
      <alignment vertical="center" wrapText="1"/>
      <protection/>
    </xf>
    <xf numFmtId="0" fontId="21" fillId="0" borderId="0" xfId="0" applyFont="1" applyBorder="1" applyAlignment="1" applyProtection="1">
      <alignment vertical="center" wrapText="1"/>
      <protection/>
    </xf>
    <xf numFmtId="0" fontId="18" fillId="0" borderId="0" xfId="0" applyFont="1" applyFill="1" applyBorder="1" applyAlignment="1" applyProtection="1">
      <alignment horizontal="center" vertical="center" wrapText="1"/>
      <protection/>
    </xf>
    <xf numFmtId="0" fontId="46" fillId="0" borderId="0" xfId="0" applyFont="1" applyFill="1" applyBorder="1" applyAlignment="1" applyProtection="1">
      <alignment horizontal="center" vertical="center" wrapText="1"/>
      <protection/>
    </xf>
    <xf numFmtId="0" fontId="3" fillId="0" borderId="29" xfId="0" applyFont="1" applyBorder="1" applyAlignment="1" applyProtection="1">
      <alignment vertical="center" wrapText="1"/>
      <protection/>
    </xf>
    <xf numFmtId="0" fontId="3" fillId="0" borderId="30" xfId="0" applyFont="1" applyBorder="1" applyAlignment="1" applyProtection="1">
      <alignment vertical="center" wrapText="1"/>
      <protection/>
    </xf>
    <xf numFmtId="0" fontId="36" fillId="0" borderId="20" xfId="0" applyFont="1" applyFill="1" applyBorder="1" applyAlignment="1" applyProtection="1">
      <alignment vertical="center" wrapText="1"/>
      <protection/>
    </xf>
    <xf numFmtId="0" fontId="36" fillId="0" borderId="15" xfId="0" applyFont="1" applyFill="1" applyBorder="1" applyAlignment="1" applyProtection="1">
      <alignment vertical="center" wrapText="1"/>
      <protection/>
    </xf>
    <xf numFmtId="2" fontId="40" fillId="33" borderId="31" xfId="0" applyNumberFormat="1" applyFont="1" applyFill="1" applyBorder="1" applyAlignment="1" applyProtection="1">
      <alignment horizontal="center" vertical="center" wrapText="1"/>
      <protection/>
    </xf>
    <xf numFmtId="0" fontId="46" fillId="5" borderId="23" xfId="0" applyFont="1" applyFill="1" applyBorder="1" applyAlignment="1" applyProtection="1">
      <alignment horizontal="center" vertical="center" wrapText="1"/>
      <protection/>
    </xf>
    <xf numFmtId="0" fontId="21" fillId="7" borderId="32" xfId="0" applyFont="1" applyFill="1" applyBorder="1" applyAlignment="1" applyProtection="1">
      <alignment vertical="center" wrapText="1"/>
      <protection/>
    </xf>
    <xf numFmtId="0" fontId="21" fillId="7" borderId="33" xfId="0" applyFont="1" applyFill="1" applyBorder="1" applyAlignment="1" applyProtection="1">
      <alignment vertical="center" wrapText="1"/>
      <protection/>
    </xf>
    <xf numFmtId="0" fontId="24" fillId="7" borderId="32" xfId="0" applyFont="1" applyFill="1" applyBorder="1" applyAlignment="1" applyProtection="1">
      <alignment vertical="center" wrapText="1"/>
      <protection/>
    </xf>
    <xf numFmtId="1" fontId="10" fillId="7" borderId="32" xfId="0" applyNumberFormat="1" applyFont="1" applyFill="1" applyBorder="1" applyAlignment="1" applyProtection="1">
      <alignment vertical="center" wrapText="1" readingOrder="2"/>
      <protection/>
    </xf>
    <xf numFmtId="1" fontId="10" fillId="7" borderId="34" xfId="0" applyNumberFormat="1" applyFont="1" applyFill="1" applyBorder="1" applyAlignment="1" applyProtection="1">
      <alignment vertical="center" wrapText="1" readingOrder="2"/>
      <protection/>
    </xf>
    <xf numFmtId="2" fontId="22" fillId="7" borderId="32" xfId="0" applyNumberFormat="1" applyFont="1" applyFill="1" applyBorder="1" applyAlignment="1" applyProtection="1">
      <alignment vertical="center" wrapText="1"/>
      <protection/>
    </xf>
    <xf numFmtId="2" fontId="22" fillId="7" borderId="34" xfId="0" applyNumberFormat="1" applyFont="1" applyFill="1" applyBorder="1" applyAlignment="1" applyProtection="1">
      <alignment vertical="center" wrapText="1"/>
      <protection/>
    </xf>
    <xf numFmtId="2" fontId="22" fillId="7" borderId="35" xfId="0" applyNumberFormat="1" applyFont="1" applyFill="1" applyBorder="1" applyAlignment="1" applyProtection="1">
      <alignment vertical="center" wrapText="1"/>
      <protection/>
    </xf>
    <xf numFmtId="2" fontId="22" fillId="7" borderId="36" xfId="0" applyNumberFormat="1" applyFont="1" applyFill="1" applyBorder="1" applyAlignment="1" applyProtection="1">
      <alignment vertical="center" wrapText="1"/>
      <protection/>
    </xf>
    <xf numFmtId="1" fontId="10" fillId="13" borderId="18" xfId="0" applyNumberFormat="1" applyFont="1" applyFill="1" applyBorder="1" applyAlignment="1" applyProtection="1">
      <alignment vertical="center" readingOrder="2"/>
      <protection locked="0"/>
    </xf>
    <xf numFmtId="0" fontId="21" fillId="13" borderId="37" xfId="0" applyFont="1" applyFill="1" applyBorder="1" applyAlignment="1" applyProtection="1">
      <alignment vertical="center"/>
      <protection locked="0"/>
    </xf>
    <xf numFmtId="2" fontId="48" fillId="13" borderId="38" xfId="0" applyNumberFormat="1" applyFont="1" applyFill="1" applyBorder="1" applyAlignment="1" applyProtection="1">
      <alignment horizontal="center" vertical="center"/>
      <protection locked="0"/>
    </xf>
    <xf numFmtId="2" fontId="13" fillId="7" borderId="17" xfId="0" applyNumberFormat="1" applyFont="1" applyFill="1" applyBorder="1" applyAlignment="1" applyProtection="1">
      <alignment horizontal="center" vertical="center"/>
      <protection locked="0"/>
    </xf>
    <xf numFmtId="2" fontId="32" fillId="7" borderId="13" xfId="0" applyNumberFormat="1" applyFont="1" applyFill="1" applyBorder="1" applyAlignment="1" applyProtection="1">
      <alignment horizontal="center" vertical="center"/>
      <protection locked="0"/>
    </xf>
    <xf numFmtId="2" fontId="32" fillId="7" borderId="17" xfId="0" applyNumberFormat="1" applyFont="1" applyFill="1" applyBorder="1" applyAlignment="1" applyProtection="1">
      <alignment horizontal="center" vertical="center"/>
      <protection locked="0"/>
    </xf>
    <xf numFmtId="2" fontId="32" fillId="7" borderId="14" xfId="0" applyNumberFormat="1" applyFont="1" applyFill="1" applyBorder="1" applyAlignment="1" applyProtection="1">
      <alignment horizontal="center" vertical="center"/>
      <protection locked="0"/>
    </xf>
    <xf numFmtId="2" fontId="32" fillId="13" borderId="18" xfId="0" applyNumberFormat="1" applyFont="1" applyFill="1" applyBorder="1" applyAlignment="1" applyProtection="1">
      <alignment vertical="center"/>
      <protection locked="0"/>
    </xf>
    <xf numFmtId="2" fontId="32" fillId="13" borderId="37" xfId="0" applyNumberFormat="1" applyFont="1" applyFill="1" applyBorder="1" applyAlignment="1" applyProtection="1">
      <alignment vertical="center" wrapText="1"/>
      <protection locked="0"/>
    </xf>
    <xf numFmtId="2" fontId="32" fillId="9" borderId="39" xfId="0" applyNumberFormat="1" applyFont="1" applyFill="1" applyBorder="1" applyAlignment="1" applyProtection="1">
      <alignment horizontal="center" vertical="center"/>
      <protection/>
    </xf>
    <xf numFmtId="2" fontId="32" fillId="9" borderId="31" xfId="0" applyNumberFormat="1" applyFont="1" applyFill="1" applyBorder="1" applyAlignment="1" applyProtection="1">
      <alignment horizontal="center" vertical="center"/>
      <protection/>
    </xf>
    <xf numFmtId="0" fontId="16" fillId="0" borderId="0" xfId="0" applyFont="1" applyBorder="1" applyAlignment="1">
      <alignment horizontal="center" vertical="center" wrapText="1" readingOrder="2"/>
    </xf>
    <xf numFmtId="1" fontId="16" fillId="0" borderId="0" xfId="0" applyNumberFormat="1" applyFont="1" applyBorder="1" applyAlignment="1" applyProtection="1">
      <alignment vertical="center" wrapText="1" readingOrder="1"/>
      <protection/>
    </xf>
    <xf numFmtId="0" fontId="21" fillId="0" borderId="40" xfId="0" applyFont="1" applyBorder="1" applyAlignment="1" applyProtection="1">
      <alignment horizontal="center" vertical="center" wrapText="1"/>
      <protection/>
    </xf>
    <xf numFmtId="0" fontId="21" fillId="0" borderId="41" xfId="0" applyFont="1" applyBorder="1" applyAlignment="1" applyProtection="1">
      <alignment horizontal="center" vertical="center" wrapText="1"/>
      <protection/>
    </xf>
    <xf numFmtId="2" fontId="6" fillId="9" borderId="42" xfId="0" applyNumberFormat="1" applyFont="1" applyFill="1" applyBorder="1" applyAlignment="1" applyProtection="1">
      <alignment horizontal="center" vertical="center" wrapText="1"/>
      <protection/>
    </xf>
    <xf numFmtId="1" fontId="13" fillId="9" borderId="13"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37" fillId="0" borderId="43" xfId="0" applyFont="1" applyBorder="1" applyAlignment="1" applyProtection="1">
      <alignment horizontal="center" vertical="center" wrapText="1"/>
      <protection/>
    </xf>
    <xf numFmtId="0" fontId="0" fillId="0" borderId="0" xfId="0" applyAlignment="1" applyProtection="1">
      <alignment/>
      <protection/>
    </xf>
    <xf numFmtId="1" fontId="13" fillId="9" borderId="14" xfId="0" applyNumberFormat="1" applyFont="1" applyFill="1" applyBorder="1" applyAlignment="1" applyProtection="1">
      <alignment horizontal="center" vertical="center" wrapText="1"/>
      <protection/>
    </xf>
    <xf numFmtId="2" fontId="32" fillId="9" borderId="13" xfId="0" applyNumberFormat="1" applyFont="1" applyFill="1" applyBorder="1" applyAlignment="1" applyProtection="1">
      <alignment horizontal="center" vertical="center"/>
      <protection/>
    </xf>
    <xf numFmtId="2" fontId="32" fillId="9" borderId="44" xfId="0" applyNumberFormat="1" applyFont="1" applyFill="1" applyBorder="1" applyAlignment="1" applyProtection="1">
      <alignment horizontal="center" vertical="center"/>
      <protection/>
    </xf>
    <xf numFmtId="2" fontId="47" fillId="33" borderId="31" xfId="0" applyNumberFormat="1" applyFont="1" applyFill="1" applyBorder="1" applyAlignment="1" applyProtection="1">
      <alignment horizontal="center" vertical="center" wrapText="1"/>
      <protection/>
    </xf>
    <xf numFmtId="2" fontId="13" fillId="0" borderId="45" xfId="0" applyNumberFormat="1" applyFont="1" applyBorder="1" applyAlignment="1" applyProtection="1">
      <alignment horizontal="center" vertical="center"/>
      <protection/>
    </xf>
    <xf numFmtId="2" fontId="13" fillId="0" borderId="30" xfId="0" applyNumberFormat="1" applyFont="1" applyBorder="1" applyAlignment="1" applyProtection="1">
      <alignment horizontal="center" vertical="center"/>
      <protection/>
    </xf>
    <xf numFmtId="0" fontId="16" fillId="0" borderId="30" xfId="0" applyFont="1" applyBorder="1" applyAlignment="1" applyProtection="1">
      <alignment horizontal="left" vertical="center"/>
      <protection/>
    </xf>
    <xf numFmtId="2" fontId="16" fillId="0" borderId="30" xfId="0" applyNumberFormat="1" applyFont="1" applyBorder="1" applyAlignment="1" applyProtection="1">
      <alignment horizontal="left" vertical="center"/>
      <protection/>
    </xf>
    <xf numFmtId="0" fontId="40" fillId="0" borderId="15" xfId="0" applyFont="1" applyBorder="1" applyAlignment="1" applyProtection="1">
      <alignment horizontal="right" vertical="center"/>
      <protection/>
    </xf>
    <xf numFmtId="2" fontId="16" fillId="0" borderId="15" xfId="0" applyNumberFormat="1" applyFont="1" applyBorder="1" applyAlignment="1" applyProtection="1">
      <alignment horizontal="center" vertical="center"/>
      <protection/>
    </xf>
    <xf numFmtId="0" fontId="16" fillId="0" borderId="15" xfId="0" applyFont="1" applyBorder="1" applyAlignment="1" applyProtection="1">
      <alignment horizontal="left" vertical="center"/>
      <protection/>
    </xf>
    <xf numFmtId="2" fontId="16" fillId="0" borderId="15" xfId="0" applyNumberFormat="1" applyFont="1" applyBorder="1" applyAlignment="1" applyProtection="1">
      <alignment horizontal="left" vertical="center"/>
      <protection/>
    </xf>
    <xf numFmtId="0" fontId="36" fillId="0" borderId="0" xfId="0" applyFont="1" applyFill="1" applyBorder="1" applyAlignment="1" applyProtection="1">
      <alignment vertical="center" wrapText="1"/>
      <protection/>
    </xf>
    <xf numFmtId="2" fontId="13" fillId="34" borderId="46" xfId="0" applyNumberFormat="1" applyFont="1" applyFill="1" applyBorder="1" applyAlignment="1" applyProtection="1">
      <alignment horizontal="center" vertical="center"/>
      <protection/>
    </xf>
    <xf numFmtId="2" fontId="13" fillId="34" borderId="0" xfId="0" applyNumberFormat="1" applyFont="1" applyFill="1" applyBorder="1" applyAlignment="1" applyProtection="1">
      <alignment horizontal="center" vertical="center"/>
      <protection/>
    </xf>
    <xf numFmtId="2" fontId="13" fillId="34" borderId="47" xfId="0" applyNumberFormat="1" applyFont="1" applyFill="1" applyBorder="1" applyAlignment="1" applyProtection="1">
      <alignment horizontal="center" vertical="center"/>
      <protection/>
    </xf>
    <xf numFmtId="0" fontId="14" fillId="0" borderId="0" xfId="0" applyFont="1" applyFill="1" applyBorder="1" applyAlignment="1" applyProtection="1">
      <alignment horizontal="right" vertical="center"/>
      <protection/>
    </xf>
    <xf numFmtId="2"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2" fontId="13" fillId="0" borderId="0" xfId="0" applyNumberFormat="1" applyFont="1" applyFill="1" applyBorder="1" applyAlignment="1" applyProtection="1">
      <alignment vertical="center"/>
      <protection/>
    </xf>
    <xf numFmtId="2" fontId="128" fillId="0" borderId="0" xfId="0" applyNumberFormat="1" applyFont="1" applyBorder="1" applyAlignment="1" applyProtection="1">
      <alignment horizontal="center" vertical="center"/>
      <protection/>
    </xf>
    <xf numFmtId="0" fontId="40" fillId="0" borderId="0" xfId="0" applyFont="1" applyBorder="1" applyAlignment="1" applyProtection="1">
      <alignment horizontal="right" vertical="center"/>
      <protection/>
    </xf>
    <xf numFmtId="2" fontId="16" fillId="0" borderId="0" xfId="0" applyNumberFormat="1"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2" fontId="16" fillId="0" borderId="0" xfId="0" applyNumberFormat="1" applyFont="1" applyBorder="1" applyAlignment="1" applyProtection="1">
      <alignment horizontal="left" vertical="center"/>
      <protection/>
    </xf>
    <xf numFmtId="2" fontId="129" fillId="0" borderId="0" xfId="0" applyNumberFormat="1" applyFont="1" applyBorder="1" applyAlignment="1" applyProtection="1">
      <alignment horizontal="right" vertical="center"/>
      <protection/>
    </xf>
    <xf numFmtId="0" fontId="14" fillId="0" borderId="0" xfId="0" applyFont="1" applyFill="1" applyBorder="1" applyAlignment="1">
      <alignment horizontal="center" vertical="center"/>
    </xf>
    <xf numFmtId="0" fontId="14" fillId="0" borderId="0" xfId="0" applyFont="1" applyBorder="1" applyAlignment="1">
      <alignment horizontal="center" vertical="center"/>
    </xf>
    <xf numFmtId="0" fontId="14" fillId="0" borderId="0" xfId="0" applyFont="1" applyAlignment="1">
      <alignment vertical="center"/>
    </xf>
    <xf numFmtId="0" fontId="16" fillId="35" borderId="48" xfId="0" applyFont="1" applyFill="1" applyBorder="1" applyAlignment="1" applyProtection="1">
      <alignment vertical="center"/>
      <protection/>
    </xf>
    <xf numFmtId="0" fontId="14" fillId="0" borderId="48" xfId="0" applyFont="1" applyBorder="1" applyAlignment="1">
      <alignment vertical="center"/>
    </xf>
    <xf numFmtId="2" fontId="13" fillId="36" borderId="48" xfId="0" applyNumberFormat="1" applyFont="1" applyFill="1" applyBorder="1" applyAlignment="1" applyProtection="1">
      <alignment vertical="center"/>
      <protection/>
    </xf>
    <xf numFmtId="0" fontId="15" fillId="3" borderId="13" xfId="0" applyFont="1" applyFill="1" applyBorder="1" applyAlignment="1" applyProtection="1">
      <alignment horizontal="center" vertical="center"/>
      <protection/>
    </xf>
    <xf numFmtId="2" fontId="128" fillId="0" borderId="49" xfId="0" applyNumberFormat="1" applyFont="1" applyBorder="1" applyAlignment="1" applyProtection="1">
      <alignment horizontal="center" vertical="center"/>
      <protection/>
    </xf>
    <xf numFmtId="0" fontId="40" fillId="0" borderId="49" xfId="0" applyFont="1" applyBorder="1" applyAlignment="1" applyProtection="1">
      <alignment horizontal="right" vertical="center"/>
      <protection/>
    </xf>
    <xf numFmtId="2" fontId="16" fillId="0" borderId="49" xfId="0" applyNumberFormat="1" applyFont="1" applyBorder="1" applyAlignment="1" applyProtection="1">
      <alignment horizontal="center" vertical="center"/>
      <protection/>
    </xf>
    <xf numFmtId="0" fontId="16" fillId="0" borderId="49" xfId="0" applyFont="1" applyBorder="1" applyAlignment="1" applyProtection="1">
      <alignment horizontal="left" vertical="center"/>
      <protection/>
    </xf>
    <xf numFmtId="2" fontId="16" fillId="0" borderId="49" xfId="0" applyNumberFormat="1" applyFont="1" applyBorder="1" applyAlignment="1" applyProtection="1">
      <alignment horizontal="left" vertical="center"/>
      <protection/>
    </xf>
    <xf numFmtId="0" fontId="15" fillId="0" borderId="0" xfId="0" applyFont="1" applyBorder="1" applyAlignment="1" applyProtection="1">
      <alignment horizontal="right" vertical="center"/>
      <protection/>
    </xf>
    <xf numFmtId="0" fontId="16" fillId="0" borderId="50" xfId="0" applyFont="1" applyBorder="1" applyAlignment="1" applyProtection="1">
      <alignment horizontal="left" vertical="center"/>
      <protection/>
    </xf>
    <xf numFmtId="2" fontId="16" fillId="0" borderId="50" xfId="0" applyNumberFormat="1" applyFont="1" applyBorder="1" applyAlignment="1" applyProtection="1">
      <alignment horizontal="left" vertical="center"/>
      <protection/>
    </xf>
    <xf numFmtId="0" fontId="15" fillId="3" borderId="51" xfId="0" applyFont="1" applyFill="1" applyBorder="1" applyAlignment="1" applyProtection="1">
      <alignment horizontal="center" vertical="center"/>
      <protection/>
    </xf>
    <xf numFmtId="2" fontId="130" fillId="0" borderId="50" xfId="0" applyNumberFormat="1" applyFont="1" applyBorder="1" applyAlignment="1" applyProtection="1">
      <alignment horizontal="center" vertical="center"/>
      <protection/>
    </xf>
    <xf numFmtId="2" fontId="130" fillId="0" borderId="49" xfId="0" applyNumberFormat="1" applyFont="1" applyBorder="1" applyAlignment="1" applyProtection="1">
      <alignment horizontal="center" vertical="center"/>
      <protection/>
    </xf>
    <xf numFmtId="1" fontId="33" fillId="5" borderId="14" xfId="0" applyNumberFormat="1" applyFont="1" applyFill="1" applyBorder="1" applyAlignment="1" applyProtection="1">
      <alignment vertical="center" wrapText="1" readingOrder="2"/>
      <protection/>
    </xf>
    <xf numFmtId="0" fontId="9" fillId="13" borderId="18" xfId="0" applyFont="1" applyFill="1" applyBorder="1" applyAlignment="1" applyProtection="1">
      <alignment vertical="center"/>
      <protection locked="0"/>
    </xf>
    <xf numFmtId="0" fontId="36" fillId="0" borderId="0" xfId="0" applyFont="1" applyFill="1" applyBorder="1" applyAlignment="1" applyProtection="1">
      <alignment horizontal="center" vertical="center" wrapText="1"/>
      <protection/>
    </xf>
    <xf numFmtId="0" fontId="37" fillId="0" borderId="26" xfId="0" applyFont="1" applyBorder="1" applyAlignment="1" applyProtection="1">
      <alignment horizontal="center" vertical="center" wrapText="1"/>
      <protection/>
    </xf>
    <xf numFmtId="0" fontId="24" fillId="0" borderId="0" xfId="0" applyFont="1" applyFill="1" applyBorder="1" applyAlignment="1" applyProtection="1">
      <alignment vertical="center" wrapText="1"/>
      <protection/>
    </xf>
    <xf numFmtId="0" fontId="5" fillId="0" borderId="0" xfId="0" applyFont="1" applyFill="1" applyBorder="1" applyAlignment="1" applyProtection="1">
      <alignment horizontal="center" vertical="center" wrapText="1"/>
      <protection/>
    </xf>
    <xf numFmtId="2" fontId="131" fillId="0" borderId="15" xfId="0" applyNumberFormat="1" applyFont="1" applyBorder="1" applyAlignment="1" applyProtection="1">
      <alignment horizontal="center" vertical="center" wrapText="1"/>
      <protection/>
    </xf>
    <xf numFmtId="2" fontId="26" fillId="9" borderId="14" xfId="0" applyNumberFormat="1" applyFont="1" applyFill="1" applyBorder="1" applyAlignment="1" applyProtection="1">
      <alignment horizontal="center" vertical="center"/>
      <protection/>
    </xf>
    <xf numFmtId="2" fontId="30" fillId="9" borderId="39" xfId="0" applyNumberFormat="1" applyFont="1" applyFill="1" applyBorder="1" applyAlignment="1" applyProtection="1">
      <alignment horizontal="center" vertical="center" wrapText="1"/>
      <protection/>
    </xf>
    <xf numFmtId="1" fontId="28" fillId="5" borderId="38" xfId="0" applyNumberFormat="1" applyFont="1" applyFill="1" applyBorder="1" applyAlignment="1" applyProtection="1">
      <alignment horizontal="right" vertical="center" readingOrder="2"/>
      <protection/>
    </xf>
    <xf numFmtId="1" fontId="28" fillId="5" borderId="52" xfId="0" applyNumberFormat="1" applyFont="1" applyFill="1" applyBorder="1" applyAlignment="1" applyProtection="1">
      <alignment horizontal="right" vertical="center" readingOrder="2"/>
      <protection/>
    </xf>
    <xf numFmtId="2" fontId="6" fillId="9" borderId="44" xfId="0" applyNumberFormat="1" applyFont="1" applyFill="1" applyBorder="1" applyAlignment="1" applyProtection="1">
      <alignment horizontal="center" vertical="center" wrapText="1"/>
      <protection/>
    </xf>
    <xf numFmtId="2" fontId="4" fillId="9" borderId="53" xfId="0" applyNumberFormat="1" applyFont="1" applyFill="1" applyBorder="1" applyAlignment="1" applyProtection="1">
      <alignment horizontal="center" vertical="center" wrapText="1"/>
      <protection/>
    </xf>
    <xf numFmtId="178" fontId="6" fillId="9" borderId="54" xfId="0" applyNumberFormat="1" applyFont="1" applyFill="1" applyBorder="1" applyAlignment="1" applyProtection="1">
      <alignment horizontal="center" vertical="center" wrapText="1"/>
      <protection/>
    </xf>
    <xf numFmtId="2" fontId="4" fillId="9" borderId="55" xfId="0" applyNumberFormat="1" applyFont="1" applyFill="1" applyBorder="1" applyAlignment="1" applyProtection="1">
      <alignment horizontal="center" vertical="center" wrapText="1"/>
      <protection/>
    </xf>
    <xf numFmtId="2" fontId="4" fillId="9" borderId="56" xfId="0" applyNumberFormat="1" applyFont="1" applyFill="1" applyBorder="1" applyAlignment="1" applyProtection="1">
      <alignment horizontal="center" vertical="center" wrapText="1"/>
      <protection/>
    </xf>
    <xf numFmtId="2" fontId="4" fillId="9" borderId="33" xfId="0" applyNumberFormat="1" applyFont="1" applyFill="1" applyBorder="1" applyAlignment="1" applyProtection="1">
      <alignment horizontal="center" vertical="center" wrapText="1"/>
      <protection/>
    </xf>
    <xf numFmtId="2" fontId="4" fillId="9" borderId="57" xfId="0" applyNumberFormat="1" applyFont="1" applyFill="1" applyBorder="1" applyAlignment="1" applyProtection="1">
      <alignment horizontal="center" vertical="center" wrapText="1"/>
      <protection/>
    </xf>
    <xf numFmtId="0" fontId="12" fillId="37" borderId="58" xfId="0" applyFont="1" applyFill="1" applyBorder="1" applyAlignment="1" applyProtection="1">
      <alignment horizontal="center" vertical="center" wrapText="1"/>
      <protection/>
    </xf>
    <xf numFmtId="0" fontId="12" fillId="37" borderId="59" xfId="0" applyFont="1" applyFill="1" applyBorder="1" applyAlignment="1" applyProtection="1">
      <alignment vertical="center" wrapText="1"/>
      <protection/>
    </xf>
    <xf numFmtId="2" fontId="23" fillId="0" borderId="14" xfId="0" applyNumberFormat="1" applyFont="1" applyBorder="1" applyAlignment="1" applyProtection="1">
      <alignment horizontal="center" vertical="center" wrapText="1"/>
      <protection/>
    </xf>
    <xf numFmtId="0" fontId="52" fillId="5" borderId="23" xfId="0" applyFont="1" applyFill="1" applyBorder="1" applyAlignment="1" applyProtection="1">
      <alignment horizontal="center" vertical="center" wrapText="1"/>
      <protection/>
    </xf>
    <xf numFmtId="0" fontId="53" fillId="0" borderId="23" xfId="0" applyFont="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xf>
    <xf numFmtId="0" fontId="18" fillId="5" borderId="44" xfId="0" applyFont="1" applyFill="1" applyBorder="1" applyAlignment="1" applyProtection="1">
      <alignment horizontal="center" vertical="center" wrapText="1"/>
      <protection/>
    </xf>
    <xf numFmtId="0" fontId="18" fillId="7" borderId="14" xfId="0" applyFont="1" applyFill="1" applyBorder="1" applyAlignment="1" applyProtection="1">
      <alignment horizontal="center" vertical="center" wrapText="1"/>
      <protection locked="0"/>
    </xf>
    <xf numFmtId="0" fontId="18" fillId="7" borderId="31" xfId="0" applyFont="1" applyFill="1" applyBorder="1" applyAlignment="1" applyProtection="1">
      <alignment horizontal="center" vertical="center" wrapText="1"/>
      <protection locked="0"/>
    </xf>
    <xf numFmtId="1" fontId="49" fillId="5" borderId="14" xfId="0" applyNumberFormat="1" applyFont="1" applyFill="1" applyBorder="1" applyAlignment="1" applyProtection="1">
      <alignment vertical="center" wrapText="1" readingOrder="2"/>
      <protection/>
    </xf>
    <xf numFmtId="0" fontId="17" fillId="0" borderId="0" xfId="0" applyFont="1" applyBorder="1" applyAlignment="1">
      <alignment horizontal="center" vertical="center" wrapText="1" readingOrder="2"/>
    </xf>
    <xf numFmtId="2" fontId="13" fillId="0" borderId="0" xfId="0" applyNumberFormat="1" applyFont="1" applyFill="1" applyAlignment="1">
      <alignment horizontal="center" vertical="center"/>
    </xf>
    <xf numFmtId="0" fontId="14" fillId="0" borderId="0" xfId="0" applyFont="1" applyFill="1" applyAlignment="1">
      <alignment horizontal="center" vertical="center"/>
    </xf>
    <xf numFmtId="2" fontId="13" fillId="0" borderId="41" xfId="0" applyNumberFormat="1" applyFont="1" applyBorder="1" applyAlignment="1" applyProtection="1">
      <alignment horizontal="center" vertical="center"/>
      <protection/>
    </xf>
    <xf numFmtId="2" fontId="13" fillId="0" borderId="42" xfId="0" applyNumberFormat="1" applyFont="1" applyBorder="1" applyAlignment="1" applyProtection="1">
      <alignment horizontal="center" vertical="center"/>
      <protection/>
    </xf>
    <xf numFmtId="2" fontId="13" fillId="0" borderId="13" xfId="0" applyNumberFormat="1" applyFont="1" applyBorder="1" applyAlignment="1" applyProtection="1">
      <alignment horizontal="center" vertical="center"/>
      <protection/>
    </xf>
    <xf numFmtId="2" fontId="13" fillId="0" borderId="44" xfId="0" applyNumberFormat="1" applyFont="1" applyBorder="1" applyAlignment="1" applyProtection="1">
      <alignment horizontal="center" vertical="center"/>
      <protection/>
    </xf>
    <xf numFmtId="2" fontId="13" fillId="0" borderId="14" xfId="0" applyNumberFormat="1" applyFont="1" applyBorder="1" applyAlignment="1" applyProtection="1">
      <alignment horizontal="center" vertical="center"/>
      <protection/>
    </xf>
    <xf numFmtId="2" fontId="13" fillId="0" borderId="31" xfId="0" applyNumberFormat="1" applyFont="1" applyBorder="1" applyAlignment="1" applyProtection="1">
      <alignment horizontal="center" vertical="center"/>
      <protection/>
    </xf>
    <xf numFmtId="2" fontId="13" fillId="0" borderId="17" xfId="0" applyNumberFormat="1" applyFont="1" applyBorder="1" applyAlignment="1" applyProtection="1">
      <alignment horizontal="center" vertical="center"/>
      <protection/>
    </xf>
    <xf numFmtId="2" fontId="13" fillId="0" borderId="39" xfId="0" applyNumberFormat="1" applyFont="1" applyBorder="1" applyAlignment="1" applyProtection="1">
      <alignment horizontal="center" vertical="center"/>
      <protection/>
    </xf>
    <xf numFmtId="2" fontId="4" fillId="32" borderId="17" xfId="0" applyNumberFormat="1" applyFont="1" applyFill="1" applyBorder="1" applyAlignment="1" applyProtection="1">
      <alignment horizontal="center" vertical="center" wrapText="1"/>
      <protection locked="0"/>
    </xf>
    <xf numFmtId="2" fontId="4" fillId="32" borderId="13" xfId="0" applyNumberFormat="1" applyFont="1" applyFill="1" applyBorder="1" applyAlignment="1" applyProtection="1">
      <alignment horizontal="center" vertical="center" wrapText="1"/>
      <protection locked="0"/>
    </xf>
    <xf numFmtId="2" fontId="4" fillId="32" borderId="60" xfId="0" applyNumberFormat="1" applyFont="1" applyFill="1" applyBorder="1" applyAlignment="1" applyProtection="1">
      <alignment horizontal="center" vertical="center" wrapText="1"/>
      <protection locked="0"/>
    </xf>
    <xf numFmtId="2" fontId="4" fillId="32" borderId="14" xfId="0" applyNumberFormat="1" applyFont="1" applyFill="1" applyBorder="1" applyAlignment="1" applyProtection="1">
      <alignment horizontal="center" vertical="center" wrapText="1"/>
      <protection locked="0"/>
    </xf>
    <xf numFmtId="2" fontId="4" fillId="32" borderId="41" xfId="0" applyNumberFormat="1" applyFont="1" applyFill="1" applyBorder="1" applyAlignment="1" applyProtection="1">
      <alignment horizontal="center" vertical="center" wrapText="1"/>
      <protection locked="0"/>
    </xf>
    <xf numFmtId="2" fontId="32" fillId="32" borderId="33" xfId="0" applyNumberFormat="1" applyFont="1" applyFill="1" applyBorder="1" applyAlignment="1" applyProtection="1">
      <alignment horizontal="center" vertical="center" wrapText="1"/>
      <protection locked="0"/>
    </xf>
    <xf numFmtId="2" fontId="32" fillId="32" borderId="17" xfId="0" applyNumberFormat="1" applyFont="1" applyFill="1" applyBorder="1" applyAlignment="1" applyProtection="1">
      <alignment horizontal="center" vertical="center" wrapText="1"/>
      <protection locked="0"/>
    </xf>
    <xf numFmtId="2" fontId="4" fillId="32" borderId="52" xfId="0" applyNumberFormat="1" applyFont="1" applyFill="1" applyBorder="1" applyAlignment="1" applyProtection="1">
      <alignment horizontal="center" vertical="center" wrapText="1"/>
      <protection locked="0"/>
    </xf>
    <xf numFmtId="2" fontId="33" fillId="5" borderId="61" xfId="0" applyNumberFormat="1" applyFont="1" applyFill="1" applyBorder="1" applyAlignment="1" applyProtection="1">
      <alignment horizontal="center" wrapText="1"/>
      <protection/>
    </xf>
    <xf numFmtId="0" fontId="12" fillId="5" borderId="62" xfId="0" applyFont="1" applyFill="1" applyBorder="1" applyAlignment="1" applyProtection="1">
      <alignment horizontal="center" vertical="center" wrapText="1"/>
      <protection/>
    </xf>
    <xf numFmtId="0" fontId="12" fillId="5" borderId="63" xfId="0" applyFont="1" applyFill="1" applyBorder="1" applyAlignment="1" applyProtection="1">
      <alignment vertical="center" wrapText="1"/>
      <protection/>
    </xf>
    <xf numFmtId="2" fontId="4" fillId="38" borderId="17" xfId="0" applyNumberFormat="1" applyFont="1" applyFill="1" applyBorder="1" applyAlignment="1" applyProtection="1">
      <alignment horizontal="center" vertical="center" wrapText="1"/>
      <protection locked="0"/>
    </xf>
    <xf numFmtId="2" fontId="4" fillId="38" borderId="13" xfId="0" applyNumberFormat="1" applyFont="1" applyFill="1" applyBorder="1" applyAlignment="1" applyProtection="1">
      <alignment horizontal="center" vertical="center" wrapText="1"/>
      <protection locked="0"/>
    </xf>
    <xf numFmtId="2" fontId="4" fillId="38" borderId="14" xfId="0" applyNumberFormat="1" applyFont="1" applyFill="1" applyBorder="1" applyAlignment="1" applyProtection="1">
      <alignment horizontal="center" vertical="center" wrapText="1"/>
      <protection locked="0"/>
    </xf>
    <xf numFmtId="0" fontId="4" fillId="38" borderId="13" xfId="0" applyFont="1" applyFill="1" applyBorder="1" applyAlignment="1" applyProtection="1">
      <alignment horizontal="center" vertical="center" wrapText="1"/>
      <protection locked="0"/>
    </xf>
    <xf numFmtId="2" fontId="4" fillId="38" borderId="41" xfId="0" applyNumberFormat="1" applyFont="1" applyFill="1" applyBorder="1" applyAlignment="1" applyProtection="1">
      <alignment horizontal="center" vertical="center" wrapText="1"/>
      <protection locked="0"/>
    </xf>
    <xf numFmtId="2" fontId="4" fillId="38" borderId="60" xfId="0" applyNumberFormat="1" applyFont="1" applyFill="1" applyBorder="1" applyAlignment="1" applyProtection="1">
      <alignment horizontal="center" vertical="center" wrapText="1"/>
      <protection locked="0"/>
    </xf>
    <xf numFmtId="2" fontId="32" fillId="38" borderId="17" xfId="0" applyNumberFormat="1" applyFont="1" applyFill="1" applyBorder="1" applyAlignment="1" applyProtection="1">
      <alignment horizontal="center" vertical="center" wrapText="1"/>
      <protection locked="0"/>
    </xf>
    <xf numFmtId="0" fontId="11" fillId="7" borderId="57" xfId="0" applyFont="1" applyFill="1" applyBorder="1" applyAlignment="1" applyProtection="1">
      <alignment horizontal="right" vertical="center" wrapText="1"/>
      <protection/>
    </xf>
    <xf numFmtId="0" fontId="11" fillId="7" borderId="21" xfId="0" applyFont="1" applyFill="1" applyBorder="1" applyAlignment="1" applyProtection="1">
      <alignment horizontal="right" vertical="center" wrapText="1"/>
      <protection/>
    </xf>
    <xf numFmtId="0" fontId="11" fillId="7" borderId="22" xfId="0" applyFont="1" applyFill="1" applyBorder="1" applyAlignment="1" applyProtection="1">
      <alignment horizontal="right" vertical="center" wrapText="1"/>
      <protection/>
    </xf>
    <xf numFmtId="2" fontId="33" fillId="7" borderId="61" xfId="0" applyNumberFormat="1" applyFont="1" applyFill="1" applyBorder="1" applyAlignment="1" applyProtection="1">
      <alignment horizontal="center" wrapText="1"/>
      <protection/>
    </xf>
    <xf numFmtId="2" fontId="13" fillId="32" borderId="30" xfId="0" applyNumberFormat="1" applyFont="1" applyFill="1" applyBorder="1" applyAlignment="1" applyProtection="1">
      <alignment horizontal="center" vertical="center"/>
      <protection/>
    </xf>
    <xf numFmtId="2" fontId="13" fillId="32" borderId="0" xfId="0" applyNumberFormat="1" applyFont="1" applyFill="1" applyBorder="1" applyAlignment="1" applyProtection="1">
      <alignment horizontal="center" vertical="center"/>
      <protection/>
    </xf>
    <xf numFmtId="2" fontId="13" fillId="32" borderId="15" xfId="0" applyNumberFormat="1" applyFont="1" applyFill="1" applyBorder="1" applyAlignment="1" applyProtection="1">
      <alignment horizontal="center" vertical="center"/>
      <protection/>
    </xf>
    <xf numFmtId="2" fontId="13" fillId="32" borderId="32" xfId="0" applyNumberFormat="1" applyFont="1" applyFill="1" applyBorder="1" applyAlignment="1" applyProtection="1">
      <alignment horizontal="center" vertical="center"/>
      <protection/>
    </xf>
    <xf numFmtId="2" fontId="13" fillId="32" borderId="64" xfId="0" applyNumberFormat="1" applyFont="1" applyFill="1" applyBorder="1" applyAlignment="1" applyProtection="1">
      <alignment horizontal="center" vertical="center"/>
      <protection/>
    </xf>
    <xf numFmtId="2" fontId="13" fillId="3" borderId="64" xfId="0" applyNumberFormat="1" applyFont="1" applyFill="1" applyBorder="1" applyAlignment="1" applyProtection="1">
      <alignment horizontal="center" vertical="center"/>
      <protection/>
    </xf>
    <xf numFmtId="2" fontId="13" fillId="3" borderId="65" xfId="0" applyNumberFormat="1" applyFont="1" applyFill="1" applyBorder="1" applyAlignment="1" applyProtection="1">
      <alignment horizontal="center" vertical="center"/>
      <protection/>
    </xf>
    <xf numFmtId="2" fontId="13" fillId="3" borderId="30" xfId="0" applyNumberFormat="1" applyFont="1" applyFill="1" applyBorder="1" applyAlignment="1" applyProtection="1">
      <alignment horizontal="center" vertical="center"/>
      <protection/>
    </xf>
    <xf numFmtId="2" fontId="13" fillId="3" borderId="66" xfId="0" applyNumberFormat="1" applyFont="1" applyFill="1" applyBorder="1" applyAlignment="1" applyProtection="1">
      <alignment horizontal="center" vertical="center"/>
      <protection/>
    </xf>
    <xf numFmtId="2" fontId="13" fillId="3" borderId="0" xfId="0" applyNumberFormat="1" applyFont="1" applyFill="1" applyBorder="1" applyAlignment="1" applyProtection="1">
      <alignment horizontal="center" vertical="center"/>
      <protection/>
    </xf>
    <xf numFmtId="2" fontId="13" fillId="3" borderId="47" xfId="0" applyNumberFormat="1" applyFont="1" applyFill="1" applyBorder="1" applyAlignment="1" applyProtection="1">
      <alignment horizontal="center" vertical="center"/>
      <protection/>
    </xf>
    <xf numFmtId="2" fontId="13" fillId="3" borderId="15" xfId="0" applyNumberFormat="1" applyFont="1" applyFill="1" applyBorder="1" applyAlignment="1" applyProtection="1">
      <alignment horizontal="center" vertical="center"/>
      <protection/>
    </xf>
    <xf numFmtId="2" fontId="13" fillId="3" borderId="16" xfId="0" applyNumberFormat="1" applyFont="1" applyFill="1" applyBorder="1" applyAlignment="1" applyProtection="1">
      <alignment horizontal="center" vertical="center"/>
      <protection/>
    </xf>
    <xf numFmtId="2" fontId="13" fillId="3" borderId="67" xfId="0" applyNumberFormat="1" applyFont="1" applyFill="1" applyBorder="1" applyAlignment="1" applyProtection="1">
      <alignment horizontal="center" vertical="center"/>
      <protection/>
    </xf>
    <xf numFmtId="2" fontId="13" fillId="3" borderId="35" xfId="0" applyNumberFormat="1" applyFont="1" applyFill="1" applyBorder="1" applyAlignment="1" applyProtection="1">
      <alignment horizontal="center" vertical="center"/>
      <protection/>
    </xf>
    <xf numFmtId="2" fontId="13" fillId="3" borderId="68" xfId="0" applyNumberFormat="1" applyFont="1" applyFill="1" applyBorder="1" applyAlignment="1" applyProtection="1">
      <alignment horizontal="center" vertical="center"/>
      <protection/>
    </xf>
    <xf numFmtId="2" fontId="13" fillId="13" borderId="69" xfId="0" applyNumberFormat="1" applyFont="1" applyFill="1" applyBorder="1" applyAlignment="1" applyProtection="1">
      <alignment horizontal="center" vertical="center"/>
      <protection/>
    </xf>
    <xf numFmtId="2" fontId="13" fillId="32" borderId="35" xfId="0" applyNumberFormat="1" applyFont="1" applyFill="1" applyBorder="1" applyAlignment="1" applyProtection="1">
      <alignment horizontal="center" vertical="center"/>
      <protection/>
    </xf>
    <xf numFmtId="0" fontId="15" fillId="32" borderId="41" xfId="0" applyFont="1" applyFill="1" applyBorder="1" applyAlignment="1" applyProtection="1">
      <alignment horizontal="center" vertical="center"/>
      <protection/>
    </xf>
    <xf numFmtId="0" fontId="15" fillId="32" borderId="13" xfId="0" applyFont="1" applyFill="1" applyBorder="1" applyAlignment="1" applyProtection="1">
      <alignment horizontal="center" vertical="center"/>
      <protection/>
    </xf>
    <xf numFmtId="0" fontId="15" fillId="39" borderId="13" xfId="0" applyFont="1" applyFill="1" applyBorder="1" applyAlignment="1" applyProtection="1">
      <alignment horizontal="center" vertical="center"/>
      <protection/>
    </xf>
    <xf numFmtId="0" fontId="15" fillId="39" borderId="51" xfId="0" applyFont="1" applyFill="1" applyBorder="1" applyAlignment="1" applyProtection="1">
      <alignment horizontal="center" vertical="center"/>
      <protection/>
    </xf>
    <xf numFmtId="2" fontId="13" fillId="0" borderId="60" xfId="0" applyNumberFormat="1" applyFont="1" applyBorder="1" applyAlignment="1" applyProtection="1">
      <alignment horizontal="center" vertical="center"/>
      <protection/>
    </xf>
    <xf numFmtId="2" fontId="13" fillId="0" borderId="70" xfId="0" applyNumberFormat="1" applyFont="1" applyBorder="1" applyAlignment="1" applyProtection="1">
      <alignment horizontal="center" vertical="center"/>
      <protection/>
    </xf>
    <xf numFmtId="2" fontId="13" fillId="32" borderId="17" xfId="0" applyNumberFormat="1" applyFont="1" applyFill="1" applyBorder="1" applyAlignment="1" applyProtection="1">
      <alignment horizontal="center" vertical="center"/>
      <protection/>
    </xf>
    <xf numFmtId="2" fontId="13" fillId="32" borderId="39" xfId="0" applyNumberFormat="1" applyFont="1" applyFill="1" applyBorder="1" applyAlignment="1" applyProtection="1">
      <alignment horizontal="center" vertical="center"/>
      <protection/>
    </xf>
    <xf numFmtId="2" fontId="13" fillId="32" borderId="13" xfId="0" applyNumberFormat="1" applyFont="1" applyFill="1" applyBorder="1" applyAlignment="1" applyProtection="1">
      <alignment horizontal="center" vertical="center"/>
      <protection/>
    </xf>
    <xf numFmtId="2" fontId="13" fillId="32" borderId="44" xfId="0" applyNumberFormat="1" applyFont="1" applyFill="1" applyBorder="1" applyAlignment="1" applyProtection="1">
      <alignment horizontal="center" vertical="center"/>
      <protection/>
    </xf>
    <xf numFmtId="2" fontId="13" fillId="32" borderId="14" xfId="0" applyNumberFormat="1" applyFont="1" applyFill="1" applyBorder="1" applyAlignment="1" applyProtection="1">
      <alignment horizontal="center" vertical="center"/>
      <protection/>
    </xf>
    <xf numFmtId="2" fontId="13" fillId="32" borderId="31" xfId="0" applyNumberFormat="1" applyFont="1" applyFill="1" applyBorder="1" applyAlignment="1" applyProtection="1">
      <alignment horizontal="center" vertical="center"/>
      <protection/>
    </xf>
    <xf numFmtId="0" fontId="18" fillId="5" borderId="56" xfId="0" applyFont="1" applyFill="1" applyBorder="1" applyAlignment="1" applyProtection="1">
      <alignment horizontal="center" vertical="center" textRotation="90"/>
      <protection/>
    </xf>
    <xf numFmtId="0" fontId="18" fillId="5" borderId="56" xfId="0" applyFont="1" applyFill="1" applyBorder="1" applyAlignment="1" applyProtection="1">
      <alignment vertical="center" textRotation="90"/>
      <protection/>
    </xf>
    <xf numFmtId="0" fontId="18" fillId="5" borderId="71" xfId="0" applyFont="1" applyFill="1" applyBorder="1" applyAlignment="1" applyProtection="1">
      <alignment vertical="center" textRotation="90"/>
      <protection/>
    </xf>
    <xf numFmtId="2" fontId="4" fillId="32" borderId="72" xfId="0" applyNumberFormat="1" applyFont="1" applyFill="1" applyBorder="1" applyAlignment="1" applyProtection="1">
      <alignment horizontal="center" vertical="center" wrapText="1"/>
      <protection locked="0"/>
    </xf>
    <xf numFmtId="2" fontId="4" fillId="32" borderId="73" xfId="0" applyNumberFormat="1" applyFont="1" applyFill="1" applyBorder="1" applyAlignment="1" applyProtection="1">
      <alignment horizontal="center" vertical="center" wrapText="1"/>
      <protection locked="0"/>
    </xf>
    <xf numFmtId="2" fontId="4" fillId="32" borderId="74" xfId="0" applyNumberFormat="1"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xf>
    <xf numFmtId="0" fontId="10" fillId="0" borderId="20" xfId="0" applyFont="1" applyFill="1" applyBorder="1" applyAlignment="1" applyProtection="1">
      <alignment vertical="center" wrapText="1"/>
      <protection/>
    </xf>
    <xf numFmtId="0" fontId="10" fillId="0" borderId="15" xfId="0" applyFont="1" applyFill="1" applyBorder="1" applyAlignment="1" applyProtection="1">
      <alignment vertical="center" wrapText="1"/>
      <protection/>
    </xf>
    <xf numFmtId="0" fontId="10" fillId="0" borderId="16" xfId="0" applyFont="1" applyFill="1" applyBorder="1" applyAlignment="1" applyProtection="1">
      <alignment vertical="center" wrapText="1"/>
      <protection/>
    </xf>
    <xf numFmtId="0" fontId="37" fillId="0" borderId="24" xfId="0" applyFont="1" applyBorder="1" applyAlignment="1" applyProtection="1">
      <alignment horizontal="center" vertical="center" wrapText="1"/>
      <protection/>
    </xf>
    <xf numFmtId="2" fontId="4" fillId="38" borderId="72" xfId="0" applyNumberFormat="1" applyFont="1" applyFill="1" applyBorder="1" applyAlignment="1" applyProtection="1">
      <alignment horizontal="center" vertical="center" wrapText="1"/>
      <protection locked="0"/>
    </xf>
    <xf numFmtId="2" fontId="4" fillId="38" borderId="73" xfId="0" applyNumberFormat="1" applyFont="1" applyFill="1" applyBorder="1" applyAlignment="1" applyProtection="1">
      <alignment horizontal="center" vertical="center" wrapText="1"/>
      <protection locked="0"/>
    </xf>
    <xf numFmtId="2" fontId="4" fillId="38" borderId="74" xfId="0" applyNumberFormat="1" applyFont="1" applyFill="1" applyBorder="1" applyAlignment="1" applyProtection="1">
      <alignment horizontal="center" vertical="center" wrapText="1"/>
      <protection locked="0"/>
    </xf>
    <xf numFmtId="2" fontId="130" fillId="0" borderId="0" xfId="0" applyNumberFormat="1" applyFont="1" applyBorder="1" applyAlignment="1" applyProtection="1">
      <alignment vertical="center"/>
      <protection/>
    </xf>
    <xf numFmtId="0" fontId="16" fillId="0" borderId="30" xfId="0" applyFont="1" applyBorder="1" applyAlignment="1" applyProtection="1">
      <alignment horizontal="left" vertical="center" wrapText="1"/>
      <protection/>
    </xf>
    <xf numFmtId="0" fontId="16" fillId="0" borderId="15" xfId="0" applyFont="1" applyBorder="1" applyAlignment="1" applyProtection="1">
      <alignment horizontal="left" vertical="center" wrapText="1"/>
      <protection/>
    </xf>
    <xf numFmtId="2" fontId="13" fillId="32" borderId="75" xfId="0" applyNumberFormat="1" applyFont="1" applyFill="1" applyBorder="1" applyAlignment="1" applyProtection="1">
      <alignment horizontal="center" vertical="center"/>
      <protection/>
    </xf>
    <xf numFmtId="0" fontId="24" fillId="0" borderId="37" xfId="0" applyFont="1" applyFill="1" applyBorder="1" applyAlignment="1" applyProtection="1">
      <alignment vertical="center" wrapText="1"/>
      <protection/>
    </xf>
    <xf numFmtId="1" fontId="10" fillId="7" borderId="35" xfId="0" applyNumberFormat="1" applyFont="1" applyFill="1" applyBorder="1" applyAlignment="1" applyProtection="1">
      <alignment vertical="center" wrapText="1" readingOrder="2"/>
      <protection/>
    </xf>
    <xf numFmtId="1" fontId="10" fillId="7" borderId="36" xfId="0" applyNumberFormat="1" applyFont="1" applyFill="1" applyBorder="1" applyAlignment="1" applyProtection="1">
      <alignment vertical="center" wrapText="1" readingOrder="2"/>
      <protection/>
    </xf>
    <xf numFmtId="0" fontId="25" fillId="0" borderId="35" xfId="0" applyFont="1" applyFill="1" applyBorder="1" applyAlignment="1" applyProtection="1">
      <alignment vertical="center" wrapText="1"/>
      <protection/>
    </xf>
    <xf numFmtId="2" fontId="26" fillId="7" borderId="39" xfId="0" applyNumberFormat="1" applyFont="1" applyFill="1" applyBorder="1" applyAlignment="1" applyProtection="1">
      <alignment horizontal="center" vertical="center"/>
      <protection locked="0"/>
    </xf>
    <xf numFmtId="0" fontId="12" fillId="7" borderId="17" xfId="0" applyFont="1" applyFill="1" applyBorder="1" applyAlignment="1" applyProtection="1">
      <alignment horizontal="center" vertical="center" wrapText="1"/>
      <protection/>
    </xf>
    <xf numFmtId="0" fontId="12" fillId="7" borderId="73" xfId="0" applyFont="1" applyFill="1" applyBorder="1" applyAlignment="1" applyProtection="1">
      <alignment horizontal="center" vertical="center" wrapText="1"/>
      <protection/>
    </xf>
    <xf numFmtId="0" fontId="12" fillId="7" borderId="72" xfId="0" applyFont="1" applyFill="1" applyBorder="1" applyAlignment="1" applyProtection="1">
      <alignment horizontal="center" vertical="center" wrapText="1"/>
      <protection/>
    </xf>
    <xf numFmtId="0" fontId="12" fillId="7" borderId="14" xfId="0" applyFont="1" applyFill="1" applyBorder="1" applyAlignment="1" applyProtection="1">
      <alignment horizontal="center" vertical="center" wrapText="1"/>
      <protection/>
    </xf>
    <xf numFmtId="2" fontId="22" fillId="7" borderId="76" xfId="0" applyNumberFormat="1" applyFont="1" applyFill="1" applyBorder="1" applyAlignment="1" applyProtection="1">
      <alignment vertical="center" wrapText="1"/>
      <protection/>
    </xf>
    <xf numFmtId="1" fontId="42" fillId="40" borderId="77" xfId="58" applyNumberFormat="1" applyFont="1" applyFill="1" applyBorder="1" applyAlignment="1" applyProtection="1">
      <alignment horizontal="center" vertical="center" readingOrder="2"/>
      <protection locked="0"/>
    </xf>
    <xf numFmtId="1" fontId="42" fillId="40" borderId="78" xfId="58" applyNumberFormat="1" applyFont="1" applyFill="1" applyBorder="1" applyAlignment="1" applyProtection="1">
      <alignment horizontal="center" vertical="center" readingOrder="2"/>
      <protection locked="0"/>
    </xf>
    <xf numFmtId="1" fontId="42" fillId="40" borderId="48" xfId="58" applyNumberFormat="1" applyFont="1" applyFill="1" applyBorder="1" applyAlignment="1" applyProtection="1">
      <alignment horizontal="center" vertical="center" readingOrder="2"/>
      <protection locked="0"/>
    </xf>
    <xf numFmtId="1" fontId="42" fillId="40" borderId="79" xfId="58" applyNumberFormat="1" applyFont="1" applyFill="1" applyBorder="1" applyAlignment="1" applyProtection="1">
      <alignment horizontal="center" vertical="center" readingOrder="2"/>
      <protection locked="0"/>
    </xf>
    <xf numFmtId="1" fontId="42" fillId="40" borderId="80" xfId="58" applyNumberFormat="1" applyFont="1" applyFill="1" applyBorder="1" applyAlignment="1" applyProtection="1">
      <alignment horizontal="center" vertical="center" readingOrder="2"/>
      <protection locked="0"/>
    </xf>
    <xf numFmtId="1" fontId="42" fillId="40" borderId="81" xfId="58" applyNumberFormat="1" applyFont="1" applyFill="1" applyBorder="1" applyAlignment="1" applyProtection="1">
      <alignment horizontal="center" vertical="center" readingOrder="2"/>
      <protection locked="0"/>
    </xf>
    <xf numFmtId="1" fontId="42" fillId="40" borderId="82" xfId="58" applyNumberFormat="1" applyFont="1" applyFill="1" applyBorder="1" applyAlignment="1" applyProtection="1">
      <alignment horizontal="center" vertical="center" wrapText="1" readingOrder="2"/>
      <protection locked="0"/>
    </xf>
    <xf numFmtId="1" fontId="42" fillId="40" borderId="83" xfId="58" applyNumberFormat="1" applyFont="1" applyFill="1" applyBorder="1" applyAlignment="1" applyProtection="1">
      <alignment horizontal="center" vertical="center" readingOrder="2"/>
      <protection locked="0"/>
    </xf>
    <xf numFmtId="1" fontId="42" fillId="40" borderId="84" xfId="58" applyNumberFormat="1" applyFont="1" applyFill="1" applyBorder="1" applyAlignment="1" applyProtection="1">
      <alignment horizontal="center" vertical="center" readingOrder="2"/>
      <protection locked="0"/>
    </xf>
    <xf numFmtId="1" fontId="42" fillId="9" borderId="80" xfId="58" applyNumberFormat="1" applyFont="1" applyFill="1" applyBorder="1" applyAlignment="1" applyProtection="1">
      <alignment horizontal="center" vertical="center" readingOrder="2"/>
      <protection locked="0"/>
    </xf>
    <xf numFmtId="1" fontId="42" fillId="9" borderId="77" xfId="58" applyNumberFormat="1" applyFont="1" applyFill="1" applyBorder="1" applyAlignment="1" applyProtection="1">
      <alignment horizontal="center" vertical="center" readingOrder="2"/>
      <protection locked="0"/>
    </xf>
    <xf numFmtId="1" fontId="42" fillId="9" borderId="48" xfId="58" applyNumberFormat="1" applyFont="1" applyFill="1" applyBorder="1" applyAlignment="1" applyProtection="1">
      <alignment horizontal="center" vertical="center" readingOrder="2"/>
      <protection locked="0"/>
    </xf>
    <xf numFmtId="1" fontId="42" fillId="16" borderId="77" xfId="58" applyNumberFormat="1" applyFont="1" applyFill="1" applyBorder="1" applyAlignment="1" applyProtection="1">
      <alignment horizontal="center" vertical="center" readingOrder="2"/>
      <protection locked="0"/>
    </xf>
    <xf numFmtId="1" fontId="29" fillId="40" borderId="82" xfId="58" applyNumberFormat="1" applyFont="1" applyFill="1" applyBorder="1" applyAlignment="1" applyProtection="1">
      <alignment horizontal="center" vertical="center" wrapText="1" readingOrder="2"/>
      <protection locked="0"/>
    </xf>
    <xf numFmtId="1" fontId="42" fillId="40" borderId="85" xfId="58" applyNumberFormat="1" applyFont="1" applyFill="1" applyBorder="1" applyAlignment="1" applyProtection="1">
      <alignment horizontal="center" vertical="center" readingOrder="2"/>
      <protection locked="0"/>
    </xf>
    <xf numFmtId="1" fontId="42" fillId="40" borderId="86" xfId="58" applyNumberFormat="1" applyFont="1" applyFill="1" applyBorder="1" applyAlignment="1" applyProtection="1">
      <alignment horizontal="center" vertical="center" readingOrder="2"/>
      <protection locked="0"/>
    </xf>
    <xf numFmtId="178" fontId="62" fillId="0" borderId="0" xfId="58" applyNumberFormat="1" applyFont="1" applyAlignment="1">
      <alignment horizontal="center" vertical="center"/>
      <protection/>
    </xf>
    <xf numFmtId="178" fontId="33" fillId="2" borderId="87" xfId="58" applyNumberFormat="1" applyFont="1" applyFill="1" applyBorder="1" applyAlignment="1">
      <alignment horizontal="center" vertical="center" wrapText="1" readingOrder="2"/>
      <protection/>
    </xf>
    <xf numFmtId="178" fontId="63" fillId="2" borderId="87" xfId="58" applyNumberFormat="1" applyFont="1" applyFill="1" applyBorder="1" applyAlignment="1">
      <alignment horizontal="center" vertical="center" wrapText="1" readingOrder="2"/>
      <protection/>
    </xf>
    <xf numFmtId="1" fontId="63" fillId="2" borderId="87" xfId="58" applyNumberFormat="1" applyFont="1" applyFill="1" applyBorder="1" applyAlignment="1">
      <alignment horizontal="center" vertical="center" wrapText="1" readingOrder="2"/>
      <protection/>
    </xf>
    <xf numFmtId="178" fontId="61" fillId="0" borderId="48" xfId="58" applyNumberFormat="1" applyFont="1" applyBorder="1" applyAlignment="1">
      <alignment horizontal="center" vertical="center" readingOrder="2"/>
      <protection/>
    </xf>
    <xf numFmtId="178" fontId="33" fillId="41" borderId="48" xfId="58" applyNumberFormat="1" applyFont="1" applyFill="1" applyBorder="1" applyAlignment="1">
      <alignment horizontal="center" vertical="center" wrapText="1" readingOrder="2"/>
      <protection/>
    </xf>
    <xf numFmtId="1" fontId="33" fillId="41" borderId="48" xfId="58" applyNumberFormat="1" applyFont="1" applyFill="1" applyBorder="1" applyAlignment="1">
      <alignment horizontal="center" vertical="center" wrapText="1" readingOrder="2"/>
      <protection/>
    </xf>
    <xf numFmtId="178" fontId="61" fillId="0" borderId="0" xfId="58" applyNumberFormat="1" applyFont="1" applyAlignment="1">
      <alignment horizontal="center" vertical="center"/>
      <protection/>
    </xf>
    <xf numFmtId="2" fontId="6" fillId="9" borderId="14" xfId="0" applyNumberFormat="1" applyFont="1" applyFill="1" applyBorder="1" applyAlignment="1" applyProtection="1">
      <alignment horizontal="center" vertical="center" wrapText="1"/>
      <protection/>
    </xf>
    <xf numFmtId="2" fontId="6" fillId="9" borderId="31" xfId="0" applyNumberFormat="1" applyFont="1" applyFill="1" applyBorder="1" applyAlignment="1" applyProtection="1">
      <alignment horizontal="center" vertical="center" wrapText="1"/>
      <protection/>
    </xf>
    <xf numFmtId="2" fontId="6" fillId="9" borderId="17" xfId="0" applyNumberFormat="1" applyFont="1" applyFill="1" applyBorder="1" applyAlignment="1" applyProtection="1">
      <alignment horizontal="center" vertical="center" wrapText="1"/>
      <protection/>
    </xf>
    <xf numFmtId="2" fontId="6" fillId="9" borderId="39" xfId="0" applyNumberFormat="1" applyFont="1" applyFill="1" applyBorder="1" applyAlignment="1" applyProtection="1">
      <alignment horizontal="center" vertical="center" wrapText="1"/>
      <protection/>
    </xf>
    <xf numFmtId="0" fontId="22" fillId="5" borderId="72" xfId="0" applyFont="1" applyFill="1" applyBorder="1" applyAlignment="1" applyProtection="1">
      <alignment horizontal="center" vertical="center" wrapText="1"/>
      <protection/>
    </xf>
    <xf numFmtId="2" fontId="4" fillId="9" borderId="13" xfId="0" applyNumberFormat="1" applyFont="1" applyFill="1" applyBorder="1" applyAlignment="1" applyProtection="1">
      <alignment horizontal="center" vertical="center" wrapText="1"/>
      <protection/>
    </xf>
    <xf numFmtId="2" fontId="4" fillId="9" borderId="60" xfId="0" applyNumberFormat="1" applyFont="1" applyFill="1" applyBorder="1" applyAlignment="1" applyProtection="1">
      <alignment horizontal="center" vertical="center" wrapText="1"/>
      <protection/>
    </xf>
    <xf numFmtId="0" fontId="12" fillId="37" borderId="13" xfId="0" applyFont="1" applyFill="1" applyBorder="1" applyAlignment="1" applyProtection="1">
      <alignment horizontal="center" vertical="center" wrapText="1"/>
      <protection/>
    </xf>
    <xf numFmtId="0" fontId="12" fillId="7" borderId="88" xfId="0" applyFont="1" applyFill="1" applyBorder="1" applyAlignment="1" applyProtection="1">
      <alignment horizontal="center" vertical="center" wrapText="1"/>
      <protection/>
    </xf>
    <xf numFmtId="2" fontId="129" fillId="0" borderId="30" xfId="0" applyNumberFormat="1" applyFont="1" applyBorder="1" applyAlignment="1" applyProtection="1">
      <alignment horizontal="right" vertical="center"/>
      <protection/>
    </xf>
    <xf numFmtId="2" fontId="129" fillId="0" borderId="15" xfId="0" applyNumberFormat="1" applyFont="1" applyBorder="1" applyAlignment="1" applyProtection="1">
      <alignment horizontal="right" vertical="center"/>
      <protection/>
    </xf>
    <xf numFmtId="0" fontId="132" fillId="0" borderId="0" xfId="0" applyFont="1" applyFill="1" applyBorder="1" applyAlignment="1">
      <alignment horizontal="right" vertical="top" wrapText="1" readingOrder="2"/>
    </xf>
    <xf numFmtId="0" fontId="39" fillId="0" borderId="0" xfId="0" applyFont="1" applyAlignment="1">
      <alignment vertical="justify" wrapText="1"/>
    </xf>
    <xf numFmtId="0" fontId="133" fillId="0" borderId="0" xfId="0" applyFont="1" applyAlignment="1">
      <alignment vertical="center" wrapText="1" readingOrder="2"/>
    </xf>
    <xf numFmtId="0" fontId="134" fillId="0" borderId="0" xfId="0" applyFont="1" applyAlignment="1">
      <alignment vertical="top" wrapText="1" readingOrder="2"/>
    </xf>
    <xf numFmtId="0" fontId="133" fillId="42" borderId="48" xfId="0" applyFont="1" applyFill="1" applyBorder="1" applyAlignment="1">
      <alignment horizontal="center" wrapText="1" readingOrder="2"/>
    </xf>
    <xf numFmtId="2" fontId="23" fillId="0" borderId="89" xfId="0" applyNumberFormat="1" applyFont="1" applyBorder="1" applyAlignment="1" applyProtection="1">
      <alignment horizontal="center" vertical="center" wrapText="1"/>
      <protection/>
    </xf>
    <xf numFmtId="0" fontId="7" fillId="5" borderId="60" xfId="0" applyFont="1" applyFill="1" applyBorder="1" applyAlignment="1" applyProtection="1">
      <alignment vertical="center" wrapText="1"/>
      <protection/>
    </xf>
    <xf numFmtId="0" fontId="12" fillId="5" borderId="60" xfId="0" applyFont="1" applyFill="1" applyBorder="1" applyAlignment="1" applyProtection="1">
      <alignment horizontal="center" vertical="center" wrapText="1"/>
      <protection/>
    </xf>
    <xf numFmtId="1" fontId="135" fillId="43" borderId="65" xfId="0" applyNumberFormat="1" applyFont="1" applyFill="1" applyBorder="1" applyAlignment="1" applyProtection="1">
      <alignment vertical="center" wrapText="1"/>
      <protection/>
    </xf>
    <xf numFmtId="1" fontId="136" fillId="43" borderId="64" xfId="0" applyNumberFormat="1" applyFont="1" applyFill="1" applyBorder="1" applyAlignment="1" applyProtection="1">
      <alignment horizontal="right" vertical="center"/>
      <protection/>
    </xf>
    <xf numFmtId="1" fontId="136" fillId="43" borderId="64" xfId="0" applyNumberFormat="1" applyFont="1" applyFill="1" applyBorder="1" applyAlignment="1" applyProtection="1">
      <alignment vertical="center" wrapText="1"/>
      <protection/>
    </xf>
    <xf numFmtId="1" fontId="137" fillId="43" borderId="64" xfId="0" applyNumberFormat="1" applyFont="1" applyFill="1" applyBorder="1" applyAlignment="1" applyProtection="1">
      <alignment vertical="center" wrapText="1"/>
      <protection/>
    </xf>
    <xf numFmtId="2" fontId="22" fillId="13" borderId="38" xfId="0" applyNumberFormat="1" applyFont="1" applyFill="1" applyBorder="1" applyAlignment="1" applyProtection="1">
      <alignment vertical="center" wrapText="1"/>
      <protection locked="0"/>
    </xf>
    <xf numFmtId="1" fontId="35" fillId="44" borderId="14" xfId="0" applyNumberFormat="1" applyFont="1" applyFill="1" applyBorder="1" applyAlignment="1" applyProtection="1">
      <alignment horizontal="center" vertical="center" wrapText="1" readingOrder="2"/>
      <protection/>
    </xf>
    <xf numFmtId="1" fontId="10" fillId="7" borderId="38" xfId="0" applyNumberFormat="1" applyFont="1" applyFill="1" applyBorder="1" applyAlignment="1" applyProtection="1">
      <alignment vertical="center" wrapText="1" readingOrder="2"/>
      <protection/>
    </xf>
    <xf numFmtId="2" fontId="32" fillId="7" borderId="17" xfId="0" applyNumberFormat="1" applyFont="1" applyFill="1" applyBorder="1" applyAlignment="1" applyProtection="1">
      <alignment horizontal="center" vertical="center"/>
      <protection/>
    </xf>
    <xf numFmtId="2" fontId="18" fillId="0" borderId="17" xfId="0" applyNumberFormat="1" applyFont="1" applyFill="1" applyBorder="1" applyAlignment="1" applyProtection="1">
      <alignment horizontal="center" vertical="center" wrapText="1"/>
      <protection/>
    </xf>
    <xf numFmtId="2" fontId="18" fillId="0" borderId="14" xfId="0" applyNumberFormat="1" applyFont="1" applyFill="1" applyBorder="1" applyAlignment="1" applyProtection="1">
      <alignment horizontal="center" vertical="center" wrapText="1"/>
      <protection/>
    </xf>
    <xf numFmtId="2" fontId="18" fillId="0" borderId="0" xfId="0" applyNumberFormat="1" applyFont="1" applyFill="1" applyBorder="1" applyAlignment="1" applyProtection="1">
      <alignment horizontal="center" vertical="center" wrapText="1"/>
      <protection/>
    </xf>
    <xf numFmtId="2" fontId="33" fillId="7" borderId="68" xfId="0" applyNumberFormat="1" applyFont="1" applyFill="1" applyBorder="1" applyAlignment="1" applyProtection="1">
      <alignment horizontal="center" vertical="center" wrapText="1"/>
      <protection/>
    </xf>
    <xf numFmtId="2" fontId="33" fillId="7" borderId="52" xfId="0" applyNumberFormat="1" applyFont="1" applyFill="1" applyBorder="1" applyAlignment="1" applyProtection="1">
      <alignment horizontal="center" vertical="center" wrapText="1"/>
      <protection/>
    </xf>
    <xf numFmtId="1" fontId="10" fillId="13" borderId="37" xfId="0" applyNumberFormat="1" applyFont="1" applyFill="1" applyBorder="1" applyAlignment="1" applyProtection="1">
      <alignment vertical="center" wrapText="1" readingOrder="2"/>
      <protection locked="0"/>
    </xf>
    <xf numFmtId="1" fontId="10" fillId="13" borderId="35" xfId="0" applyNumberFormat="1" applyFont="1" applyFill="1" applyBorder="1" applyAlignment="1" applyProtection="1">
      <alignment vertical="center" wrapText="1" readingOrder="2"/>
      <protection locked="0"/>
    </xf>
    <xf numFmtId="0" fontId="37" fillId="0" borderId="43" xfId="0" applyFont="1" applyBorder="1" applyAlignment="1" applyProtection="1">
      <alignment horizontal="center" vertical="center" wrapText="1"/>
      <protection locked="0"/>
    </xf>
    <xf numFmtId="0" fontId="37" fillId="0" borderId="26"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readingOrder="2"/>
      <protection/>
    </xf>
    <xf numFmtId="0" fontId="14" fillId="0" borderId="0" xfId="0" applyFont="1" applyAlignment="1" applyProtection="1">
      <alignment horizontal="center" vertical="center"/>
      <protection/>
    </xf>
    <xf numFmtId="2" fontId="13" fillId="0" borderId="0" xfId="0" applyNumberFormat="1" applyFont="1" applyAlignment="1" applyProtection="1">
      <alignment horizontal="center" vertical="center"/>
      <protection/>
    </xf>
    <xf numFmtId="2" fontId="4" fillId="3" borderId="64" xfId="0" applyNumberFormat="1" applyFont="1" applyFill="1" applyBorder="1" applyAlignment="1" applyProtection="1">
      <alignment horizontal="center" vertical="center" wrapText="1"/>
      <protection/>
    </xf>
    <xf numFmtId="2" fontId="14" fillId="0" borderId="0" xfId="0" applyNumberFormat="1" applyFont="1" applyAlignment="1" applyProtection="1">
      <alignment horizontal="center" vertical="center"/>
      <protection/>
    </xf>
    <xf numFmtId="0" fontId="138" fillId="43" borderId="0" xfId="0" applyFont="1" applyFill="1" applyAlignment="1" applyProtection="1">
      <alignment horizontal="left" readingOrder="2"/>
      <protection/>
    </xf>
    <xf numFmtId="0" fontId="7" fillId="7" borderId="46" xfId="0" applyFont="1" applyFill="1" applyBorder="1" applyAlignment="1" applyProtection="1">
      <alignment horizontal="center" vertical="center" wrapText="1"/>
      <protection/>
    </xf>
    <xf numFmtId="0" fontId="7" fillId="7" borderId="90" xfId="0" applyFont="1" applyFill="1" applyBorder="1" applyAlignment="1" applyProtection="1">
      <alignment horizontal="center" vertical="center" wrapText="1"/>
      <protection/>
    </xf>
    <xf numFmtId="2" fontId="6" fillId="9" borderId="73" xfId="0" applyNumberFormat="1" applyFont="1" applyFill="1" applyBorder="1" applyAlignment="1" applyProtection="1">
      <alignment horizontal="center" vertical="center" wrapText="1"/>
      <protection/>
    </xf>
    <xf numFmtId="2" fontId="6" fillId="9" borderId="91" xfId="0" applyNumberFormat="1" applyFont="1" applyFill="1" applyBorder="1" applyAlignment="1" applyProtection="1">
      <alignment horizontal="center" vertical="center" wrapText="1"/>
      <protection/>
    </xf>
    <xf numFmtId="0" fontId="38" fillId="7" borderId="43" xfId="0" applyFont="1" applyFill="1" applyBorder="1" applyAlignment="1" applyProtection="1">
      <alignment horizontal="center" vertical="center" wrapText="1"/>
      <protection/>
    </xf>
    <xf numFmtId="0" fontId="38" fillId="7" borderId="17" xfId="0" applyFont="1" applyFill="1" applyBorder="1" applyAlignment="1" applyProtection="1">
      <alignment horizontal="center" vertical="center" wrapText="1"/>
      <protection/>
    </xf>
    <xf numFmtId="0" fontId="38" fillId="7" borderId="24" xfId="0" applyFont="1" applyFill="1" applyBorder="1" applyAlignment="1" applyProtection="1">
      <alignment horizontal="center" vertical="center" wrapText="1"/>
      <protection/>
    </xf>
    <xf numFmtId="0" fontId="38" fillId="7" borderId="13" xfId="0" applyFont="1" applyFill="1" applyBorder="1" applyAlignment="1" applyProtection="1">
      <alignment horizontal="center" vertical="center" wrapText="1"/>
      <protection/>
    </xf>
    <xf numFmtId="2" fontId="6" fillId="9" borderId="13" xfId="0" applyNumberFormat="1" applyFont="1" applyFill="1" applyBorder="1" applyAlignment="1" applyProtection="1">
      <alignment horizontal="center" vertical="center" wrapText="1"/>
      <protection/>
    </xf>
    <xf numFmtId="0" fontId="6" fillId="9" borderId="13" xfId="0" applyFont="1" applyFill="1" applyBorder="1" applyAlignment="1" applyProtection="1">
      <alignment horizontal="center" vertical="center" wrapText="1"/>
      <protection/>
    </xf>
    <xf numFmtId="0" fontId="6" fillId="9" borderId="44" xfId="0" applyFont="1" applyFill="1" applyBorder="1" applyAlignment="1" applyProtection="1">
      <alignment horizontal="center" vertical="center" wrapText="1"/>
      <protection/>
    </xf>
    <xf numFmtId="2" fontId="6" fillId="9" borderId="14" xfId="0" applyNumberFormat="1" applyFont="1" applyFill="1" applyBorder="1" applyAlignment="1" applyProtection="1">
      <alignment horizontal="center" vertical="center" wrapText="1"/>
      <protection/>
    </xf>
    <xf numFmtId="0" fontId="6" fillId="9" borderId="14" xfId="0" applyFont="1" applyFill="1" applyBorder="1" applyAlignment="1" applyProtection="1">
      <alignment horizontal="center" vertical="center" wrapText="1"/>
      <protection/>
    </xf>
    <xf numFmtId="0" fontId="6" fillId="9" borderId="31" xfId="0" applyFont="1" applyFill="1" applyBorder="1" applyAlignment="1" applyProtection="1">
      <alignment horizontal="center" vertical="center" wrapText="1"/>
      <protection/>
    </xf>
    <xf numFmtId="0" fontId="12" fillId="7" borderId="88" xfId="0" applyFont="1" applyFill="1" applyBorder="1" applyAlignment="1" applyProtection="1">
      <alignment horizontal="center" vertical="center" wrapText="1"/>
      <protection/>
    </xf>
    <xf numFmtId="0" fontId="12" fillId="7" borderId="92" xfId="0" applyFont="1" applyFill="1" applyBorder="1" applyAlignment="1" applyProtection="1">
      <alignment horizontal="center" vertical="center" wrapText="1"/>
      <protection/>
    </xf>
    <xf numFmtId="2" fontId="6" fillId="9" borderId="17" xfId="0" applyNumberFormat="1" applyFont="1" applyFill="1" applyBorder="1" applyAlignment="1" applyProtection="1">
      <alignment horizontal="center" vertical="center" wrapText="1"/>
      <protection/>
    </xf>
    <xf numFmtId="0" fontId="6" fillId="9" borderId="17" xfId="0" applyFont="1" applyFill="1" applyBorder="1" applyAlignment="1" applyProtection="1">
      <alignment horizontal="center" vertical="center" wrapText="1"/>
      <protection/>
    </xf>
    <xf numFmtId="0" fontId="6" fillId="9" borderId="39" xfId="0" applyFont="1" applyFill="1" applyBorder="1" applyAlignment="1" applyProtection="1">
      <alignment horizontal="center" vertical="center" wrapText="1"/>
      <protection/>
    </xf>
    <xf numFmtId="0" fontId="10" fillId="7" borderId="93" xfId="0" applyFont="1" applyFill="1" applyBorder="1" applyAlignment="1" applyProtection="1">
      <alignment horizontal="center" vertical="center" wrapText="1"/>
      <protection/>
    </xf>
    <xf numFmtId="0" fontId="10" fillId="7" borderId="94" xfId="0" applyFont="1" applyFill="1" applyBorder="1" applyAlignment="1" applyProtection="1">
      <alignment horizontal="center" vertical="center" wrapText="1"/>
      <protection/>
    </xf>
    <xf numFmtId="0" fontId="10" fillId="7" borderId="95" xfId="0" applyFont="1" applyFill="1" applyBorder="1" applyAlignment="1" applyProtection="1">
      <alignment horizontal="center" vertical="center" wrapText="1"/>
      <protection/>
    </xf>
    <xf numFmtId="0" fontId="9" fillId="37" borderId="96" xfId="0" applyFont="1" applyFill="1" applyBorder="1" applyAlignment="1" applyProtection="1">
      <alignment horizontal="center" vertical="center" wrapText="1"/>
      <protection/>
    </xf>
    <xf numFmtId="0" fontId="9" fillId="37" borderId="97" xfId="0" applyFont="1" applyFill="1" applyBorder="1" applyAlignment="1" applyProtection="1">
      <alignment horizontal="center" vertical="center" wrapText="1"/>
      <protection/>
    </xf>
    <xf numFmtId="0" fontId="4" fillId="45" borderId="13" xfId="0" applyFont="1" applyFill="1" applyBorder="1" applyAlignment="1" applyProtection="1">
      <alignment horizontal="center" vertical="center" wrapText="1"/>
      <protection/>
    </xf>
    <xf numFmtId="0" fontId="4" fillId="45" borderId="44" xfId="0" applyFont="1" applyFill="1" applyBorder="1" applyAlignment="1" applyProtection="1">
      <alignment horizontal="center" vertical="center" wrapText="1"/>
      <protection/>
    </xf>
    <xf numFmtId="0" fontId="50" fillId="7" borderId="24" xfId="0" applyFont="1" applyFill="1" applyBorder="1" applyAlignment="1" applyProtection="1">
      <alignment horizontal="center" vertical="center" wrapText="1"/>
      <protection/>
    </xf>
    <xf numFmtId="0" fontId="50" fillId="7" borderId="13" xfId="0" applyFont="1" applyFill="1" applyBorder="1" applyAlignment="1" applyProtection="1">
      <alignment horizontal="center" vertical="center" wrapText="1"/>
      <protection/>
    </xf>
    <xf numFmtId="0" fontId="12" fillId="37" borderId="98" xfId="0" applyFont="1" applyFill="1" applyBorder="1" applyAlignment="1" applyProtection="1">
      <alignment horizontal="center" vertical="center" wrapText="1"/>
      <protection/>
    </xf>
    <xf numFmtId="0" fontId="12" fillId="37" borderId="97" xfId="0" applyFont="1" applyFill="1" applyBorder="1" applyAlignment="1" applyProtection="1">
      <alignment horizontal="center" vertical="center" wrapText="1"/>
      <protection/>
    </xf>
    <xf numFmtId="0" fontId="21" fillId="0" borderId="41" xfId="0" applyFont="1" applyBorder="1" applyAlignment="1" applyProtection="1">
      <alignment horizontal="center" vertical="center" wrapText="1"/>
      <protection/>
    </xf>
    <xf numFmtId="0" fontId="22" fillId="7" borderId="26" xfId="0" applyFont="1" applyFill="1" applyBorder="1" applyAlignment="1" applyProtection="1">
      <alignment horizontal="center" vertical="center" wrapText="1"/>
      <protection/>
    </xf>
    <xf numFmtId="0" fontId="22" fillId="7" borderId="14" xfId="0" applyFont="1" applyFill="1" applyBorder="1" applyAlignment="1" applyProtection="1">
      <alignment horizontal="center" vertical="center" wrapText="1"/>
      <protection/>
    </xf>
    <xf numFmtId="0" fontId="139" fillId="46" borderId="99" xfId="0" applyFont="1" applyFill="1" applyBorder="1" applyAlignment="1" applyProtection="1">
      <alignment horizontal="center" vertical="center" wrapText="1"/>
      <protection/>
    </xf>
    <xf numFmtId="0" fontId="139" fillId="46" borderId="30" xfId="0" applyFont="1" applyFill="1" applyBorder="1" applyAlignment="1" applyProtection="1">
      <alignment horizontal="center" vertical="center" wrapText="1"/>
      <protection/>
    </xf>
    <xf numFmtId="0" fontId="139" fillId="46" borderId="66" xfId="0" applyFont="1" applyFill="1" applyBorder="1" applyAlignment="1" applyProtection="1">
      <alignment horizontal="center" vertical="center" wrapText="1"/>
      <protection/>
    </xf>
    <xf numFmtId="0" fontId="4" fillId="45" borderId="14" xfId="0" applyFont="1" applyFill="1" applyBorder="1" applyAlignment="1" applyProtection="1">
      <alignment horizontal="center" vertical="center" wrapText="1"/>
      <protection/>
    </xf>
    <xf numFmtId="0" fontId="4" fillId="45" borderId="31" xfId="0" applyFont="1" applyFill="1" applyBorder="1" applyAlignment="1" applyProtection="1">
      <alignment horizontal="center" vertical="center" wrapText="1"/>
      <protection/>
    </xf>
    <xf numFmtId="0" fontId="38" fillId="9" borderId="26" xfId="0" applyFont="1" applyFill="1" applyBorder="1" applyAlignment="1" applyProtection="1">
      <alignment horizontal="center" vertical="center" wrapText="1"/>
      <protection/>
    </xf>
    <xf numFmtId="0" fontId="38" fillId="9" borderId="14" xfId="0" applyFont="1" applyFill="1" applyBorder="1" applyAlignment="1" applyProtection="1">
      <alignment horizontal="center" vertical="center" wrapText="1"/>
      <protection/>
    </xf>
    <xf numFmtId="2" fontId="6" fillId="9" borderId="100" xfId="0" applyNumberFormat="1" applyFont="1" applyFill="1" applyBorder="1" applyAlignment="1" applyProtection="1">
      <alignment horizontal="center" vertical="center" wrapText="1"/>
      <protection/>
    </xf>
    <xf numFmtId="0" fontId="6" fillId="9" borderId="100" xfId="0" applyFont="1" applyFill="1" applyBorder="1" applyAlignment="1" applyProtection="1">
      <alignment horizontal="center" vertical="center" wrapText="1"/>
      <protection/>
    </xf>
    <xf numFmtId="2" fontId="4" fillId="9" borderId="60" xfId="0" applyNumberFormat="1" applyFont="1" applyFill="1" applyBorder="1" applyAlignment="1" applyProtection="1">
      <alignment horizontal="center" vertical="center" wrapText="1"/>
      <protection/>
    </xf>
    <xf numFmtId="0" fontId="4" fillId="9" borderId="60" xfId="0" applyFont="1" applyFill="1" applyBorder="1" applyAlignment="1" applyProtection="1">
      <alignment horizontal="center" vertical="center" wrapText="1"/>
      <protection/>
    </xf>
    <xf numFmtId="2" fontId="4" fillId="9" borderId="13" xfId="0" applyNumberFormat="1" applyFont="1" applyFill="1" applyBorder="1" applyAlignment="1" applyProtection="1">
      <alignment horizontal="center" vertical="center" wrapText="1"/>
      <protection/>
    </xf>
    <xf numFmtId="0" fontId="4" fillId="9" borderId="13" xfId="0" applyFont="1" applyFill="1" applyBorder="1" applyAlignment="1" applyProtection="1">
      <alignment horizontal="center" vertical="center" wrapText="1"/>
      <protection/>
    </xf>
    <xf numFmtId="0" fontId="9" fillId="7" borderId="61" xfId="0" applyFont="1" applyFill="1" applyBorder="1" applyAlignment="1" applyProtection="1">
      <alignment horizontal="center" vertical="center" wrapText="1"/>
      <protection/>
    </xf>
    <xf numFmtId="2" fontId="6" fillId="7" borderId="89" xfId="0" applyNumberFormat="1" applyFont="1" applyFill="1" applyBorder="1" applyAlignment="1" applyProtection="1">
      <alignment horizontal="center" vertical="center" wrapText="1"/>
      <protection/>
    </xf>
    <xf numFmtId="2" fontId="6" fillId="7" borderId="66" xfId="0" applyNumberFormat="1" applyFont="1" applyFill="1" applyBorder="1" applyAlignment="1" applyProtection="1">
      <alignment horizontal="center" vertical="center" wrapText="1"/>
      <protection/>
    </xf>
    <xf numFmtId="0" fontId="50" fillId="7" borderId="43" xfId="0" applyFont="1" applyFill="1" applyBorder="1" applyAlignment="1" applyProtection="1">
      <alignment horizontal="center" vertical="center" wrapText="1"/>
      <protection/>
    </xf>
    <xf numFmtId="0" fontId="50" fillId="7" borderId="17" xfId="0" applyFont="1" applyFill="1" applyBorder="1" applyAlignment="1" applyProtection="1">
      <alignment horizontal="center" vertical="center" wrapText="1"/>
      <protection/>
    </xf>
    <xf numFmtId="2" fontId="6" fillId="9" borderId="74" xfId="0" applyNumberFormat="1" applyFont="1" applyFill="1" applyBorder="1" applyAlignment="1" applyProtection="1">
      <alignment horizontal="center" vertical="center" wrapText="1"/>
      <protection/>
    </xf>
    <xf numFmtId="2" fontId="6" fillId="9" borderId="101" xfId="0" applyNumberFormat="1" applyFont="1" applyFill="1" applyBorder="1" applyAlignment="1" applyProtection="1">
      <alignment horizontal="center" vertical="center" wrapText="1"/>
      <protection/>
    </xf>
    <xf numFmtId="2" fontId="6" fillId="9" borderId="37" xfId="0" applyNumberFormat="1" applyFont="1" applyFill="1" applyBorder="1" applyAlignment="1" applyProtection="1">
      <alignment horizontal="center" vertical="center" wrapText="1"/>
      <protection/>
    </xf>
    <xf numFmtId="2" fontId="6" fillId="9" borderId="36" xfId="0" applyNumberFormat="1" applyFont="1" applyFill="1" applyBorder="1" applyAlignment="1" applyProtection="1">
      <alignment horizontal="center" vertical="center" wrapText="1"/>
      <protection/>
    </xf>
    <xf numFmtId="2" fontId="4" fillId="9" borderId="41" xfId="0" applyNumberFormat="1" applyFont="1" applyFill="1" applyBorder="1" applyAlignment="1" applyProtection="1">
      <alignment horizontal="center" vertical="center" wrapText="1"/>
      <protection/>
    </xf>
    <xf numFmtId="0" fontId="4" fillId="9" borderId="41" xfId="0" applyFont="1" applyFill="1" applyBorder="1" applyAlignment="1" applyProtection="1">
      <alignment horizontal="center" vertical="center" wrapText="1"/>
      <protection/>
    </xf>
    <xf numFmtId="2" fontId="6" fillId="9" borderId="57" xfId="0" applyNumberFormat="1" applyFont="1" applyFill="1" applyBorder="1" applyAlignment="1" applyProtection="1">
      <alignment horizontal="center" vertical="center" wrapText="1"/>
      <protection/>
    </xf>
    <xf numFmtId="0" fontId="6" fillId="9" borderId="57" xfId="0" applyFont="1" applyFill="1" applyBorder="1" applyAlignment="1" applyProtection="1">
      <alignment horizontal="center" vertical="center" wrapText="1"/>
      <protection/>
    </xf>
    <xf numFmtId="0" fontId="6" fillId="9" borderId="102" xfId="0" applyFont="1" applyFill="1" applyBorder="1" applyAlignment="1" applyProtection="1">
      <alignment horizontal="center" vertical="center" wrapText="1"/>
      <protection/>
    </xf>
    <xf numFmtId="2" fontId="6" fillId="9" borderId="21" xfId="0" applyNumberFormat="1" applyFont="1" applyFill="1" applyBorder="1" applyAlignment="1" applyProtection="1">
      <alignment horizontal="center" vertical="center" wrapText="1"/>
      <protection/>
    </xf>
    <xf numFmtId="0" fontId="6" fillId="9" borderId="21" xfId="0" applyFont="1" applyFill="1" applyBorder="1" applyAlignment="1" applyProtection="1">
      <alignment horizontal="center" vertical="center" wrapText="1"/>
      <protection/>
    </xf>
    <xf numFmtId="0" fontId="6" fillId="9" borderId="103" xfId="0" applyFont="1" applyFill="1" applyBorder="1" applyAlignment="1" applyProtection="1">
      <alignment horizontal="center" vertical="center" wrapText="1"/>
      <protection/>
    </xf>
    <xf numFmtId="2" fontId="6" fillId="9" borderId="72" xfId="0" applyNumberFormat="1" applyFont="1" applyFill="1" applyBorder="1" applyAlignment="1" applyProtection="1">
      <alignment horizontal="center" vertical="center" wrapText="1"/>
      <protection/>
    </xf>
    <xf numFmtId="2" fontId="6" fillId="9" borderId="104" xfId="0" applyNumberFormat="1" applyFont="1" applyFill="1" applyBorder="1" applyAlignment="1" applyProtection="1">
      <alignment horizontal="center" vertical="center" wrapText="1"/>
      <protection/>
    </xf>
    <xf numFmtId="2" fontId="6" fillId="9" borderId="22" xfId="0" applyNumberFormat="1" applyFont="1" applyFill="1" applyBorder="1" applyAlignment="1" applyProtection="1">
      <alignment horizontal="center" vertical="center" wrapText="1"/>
      <protection/>
    </xf>
    <xf numFmtId="0" fontId="6" fillId="9" borderId="22" xfId="0" applyFont="1" applyFill="1" applyBorder="1" applyAlignment="1" applyProtection="1">
      <alignment horizontal="center" vertical="center" wrapText="1"/>
      <protection/>
    </xf>
    <xf numFmtId="0" fontId="6" fillId="9" borderId="105" xfId="0" applyFont="1" applyFill="1" applyBorder="1" applyAlignment="1" applyProtection="1">
      <alignment horizontal="center" vertical="center" wrapText="1"/>
      <protection/>
    </xf>
    <xf numFmtId="2" fontId="6" fillId="9" borderId="39" xfId="0" applyNumberFormat="1" applyFont="1" applyFill="1" applyBorder="1" applyAlignment="1" applyProtection="1">
      <alignment horizontal="center" vertical="center" wrapText="1"/>
      <protection/>
    </xf>
    <xf numFmtId="2" fontId="6" fillId="9" borderId="31" xfId="0" applyNumberFormat="1" applyFont="1" applyFill="1" applyBorder="1" applyAlignment="1" applyProtection="1">
      <alignment horizontal="center" vertical="center" wrapText="1"/>
      <protection/>
    </xf>
    <xf numFmtId="2" fontId="6" fillId="9" borderId="38" xfId="0" applyNumberFormat="1" applyFont="1" applyFill="1" applyBorder="1" applyAlignment="1" applyProtection="1">
      <alignment horizontal="center" vertical="center" wrapText="1"/>
      <protection/>
    </xf>
    <xf numFmtId="2" fontId="6" fillId="9" borderId="76" xfId="0" applyNumberFormat="1" applyFont="1" applyFill="1" applyBorder="1" applyAlignment="1" applyProtection="1">
      <alignment horizontal="center" vertical="center" wrapText="1"/>
      <protection/>
    </xf>
    <xf numFmtId="0" fontId="36" fillId="0" borderId="24" xfId="0" applyFont="1" applyBorder="1" applyAlignment="1" applyProtection="1">
      <alignment horizontal="center" vertical="center" wrapText="1"/>
      <protection/>
    </xf>
    <xf numFmtId="0" fontId="36" fillId="0" borderId="13" xfId="0" applyFont="1" applyBorder="1" applyAlignment="1" applyProtection="1">
      <alignment horizontal="center" vertical="center" wrapText="1"/>
      <protection/>
    </xf>
    <xf numFmtId="0" fontId="12" fillId="0" borderId="26"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2" fillId="37" borderId="13" xfId="0" applyFont="1" applyFill="1" applyBorder="1" applyAlignment="1" applyProtection="1">
      <alignment horizontal="center" vertical="center" wrapText="1"/>
      <protection/>
    </xf>
    <xf numFmtId="0" fontId="12" fillId="37" borderId="44" xfId="0" applyFont="1" applyFill="1" applyBorder="1" applyAlignment="1" applyProtection="1">
      <alignment horizontal="center" vertical="center" wrapText="1"/>
      <protection/>
    </xf>
    <xf numFmtId="0" fontId="36" fillId="13" borderId="26" xfId="0" applyFont="1" applyFill="1" applyBorder="1" applyAlignment="1" applyProtection="1">
      <alignment horizontal="center" vertical="center" wrapText="1"/>
      <protection/>
    </xf>
    <xf numFmtId="0" fontId="36" fillId="13" borderId="14" xfId="0" applyFont="1" applyFill="1" applyBorder="1" applyAlignment="1" applyProtection="1">
      <alignment horizontal="center" vertical="center" wrapText="1"/>
      <protection/>
    </xf>
    <xf numFmtId="0" fontId="9" fillId="37" borderId="106" xfId="0" applyFont="1" applyFill="1" applyBorder="1" applyAlignment="1" applyProtection="1">
      <alignment horizontal="center" vertical="center" wrapText="1"/>
      <protection/>
    </xf>
    <xf numFmtId="0" fontId="9" fillId="37" borderId="53" xfId="0" applyFont="1" applyFill="1" applyBorder="1" applyAlignment="1" applyProtection="1">
      <alignment horizontal="center" vertical="center" wrapText="1"/>
      <protection/>
    </xf>
    <xf numFmtId="1" fontId="37" fillId="9" borderId="62" xfId="0" applyNumberFormat="1" applyFont="1" applyFill="1" applyBorder="1" applyAlignment="1" applyProtection="1">
      <alignment horizontal="center" vertical="center"/>
      <protection/>
    </xf>
    <xf numFmtId="0" fontId="37" fillId="9" borderId="100" xfId="0" applyFont="1" applyFill="1" applyBorder="1" applyAlignment="1" applyProtection="1">
      <alignment horizontal="center" vertical="center"/>
      <protection/>
    </xf>
    <xf numFmtId="0" fontId="21" fillId="0" borderId="13" xfId="0" applyFont="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36" fillId="0" borderId="40" xfId="0" applyFont="1" applyBorder="1" applyAlignment="1" applyProtection="1">
      <alignment horizontal="center" vertical="center" wrapText="1"/>
      <protection/>
    </xf>
    <xf numFmtId="0" fontId="36" fillId="0" borderId="41" xfId="0" applyFont="1" applyBorder="1" applyAlignment="1" applyProtection="1">
      <alignment horizontal="center" vertical="center" wrapText="1"/>
      <protection/>
    </xf>
    <xf numFmtId="0" fontId="36" fillId="0" borderId="107" xfId="0" applyFont="1" applyBorder="1" applyAlignment="1" applyProtection="1">
      <alignment horizontal="center" vertical="center" wrapText="1"/>
      <protection/>
    </xf>
    <xf numFmtId="0" fontId="36" fillId="0" borderId="60" xfId="0" applyFont="1" applyBorder="1" applyAlignment="1" applyProtection="1">
      <alignment horizontal="center" vertical="center" wrapText="1"/>
      <protection/>
    </xf>
    <xf numFmtId="0" fontId="36" fillId="0" borderId="43" xfId="0" applyFont="1" applyBorder="1" applyAlignment="1" applyProtection="1">
      <alignment horizontal="center" vertical="center" wrapText="1"/>
      <protection/>
    </xf>
    <xf numFmtId="0" fontId="36" fillId="0" borderId="17"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37" xfId="0" applyFont="1" applyBorder="1" applyAlignment="1" applyProtection="1">
      <alignment horizontal="center" vertical="center" wrapText="1"/>
      <protection/>
    </xf>
    <xf numFmtId="0" fontId="21" fillId="0" borderId="108" xfId="0" applyFont="1" applyBorder="1" applyAlignment="1" applyProtection="1">
      <alignment horizontal="center" vertical="center" wrapText="1"/>
      <protection/>
    </xf>
    <xf numFmtId="2" fontId="6" fillId="9" borderId="52" xfId="0" applyNumberFormat="1" applyFont="1" applyFill="1" applyBorder="1" applyAlignment="1" applyProtection="1">
      <alignment horizontal="center" vertical="center" wrapText="1"/>
      <protection/>
    </xf>
    <xf numFmtId="0" fontId="140" fillId="46" borderId="109" xfId="0" applyFont="1" applyFill="1" applyBorder="1" applyAlignment="1" applyProtection="1">
      <alignment horizontal="center" vertical="center" wrapText="1"/>
      <protection/>
    </xf>
    <xf numFmtId="0" fontId="140" fillId="46" borderId="64" xfId="0" applyFont="1" applyFill="1" applyBorder="1" applyAlignment="1" applyProtection="1">
      <alignment horizontal="center" vertical="center" wrapText="1"/>
      <protection/>
    </xf>
    <xf numFmtId="0" fontId="140" fillId="46" borderId="65" xfId="0" applyFont="1" applyFill="1" applyBorder="1" applyAlignment="1" applyProtection="1">
      <alignment horizontal="center" vertical="center" wrapText="1"/>
      <protection/>
    </xf>
    <xf numFmtId="0" fontId="36" fillId="13" borderId="43" xfId="0" applyFont="1" applyFill="1" applyBorder="1" applyAlignment="1" applyProtection="1">
      <alignment horizontal="center" vertical="center" wrapText="1"/>
      <protection/>
    </xf>
    <xf numFmtId="0" fontId="36" fillId="13" borderId="17" xfId="0" applyFont="1" applyFill="1" applyBorder="1" applyAlignment="1" applyProtection="1">
      <alignment horizontal="center" vertical="center" wrapText="1"/>
      <protection/>
    </xf>
    <xf numFmtId="0" fontId="139" fillId="46" borderId="109" xfId="0" applyFont="1" applyFill="1" applyBorder="1" applyAlignment="1" applyProtection="1">
      <alignment horizontal="center" vertical="center" wrapText="1"/>
      <protection/>
    </xf>
    <xf numFmtId="0" fontId="139" fillId="46" borderId="64" xfId="0" applyFont="1" applyFill="1" applyBorder="1" applyAlignment="1" applyProtection="1">
      <alignment horizontal="center" vertical="center" wrapText="1"/>
      <protection/>
    </xf>
    <xf numFmtId="0" fontId="139" fillId="46" borderId="65" xfId="0" applyFont="1" applyFill="1" applyBorder="1" applyAlignment="1" applyProtection="1">
      <alignment horizontal="center" vertical="center" wrapText="1"/>
      <protection/>
    </xf>
    <xf numFmtId="0" fontId="36" fillId="0" borderId="17" xfId="0" applyFont="1" applyFill="1" applyBorder="1" applyAlignment="1" applyProtection="1">
      <alignment horizontal="right" vertical="center" wrapText="1"/>
      <protection locked="0"/>
    </xf>
    <xf numFmtId="0" fontId="36" fillId="0" borderId="39" xfId="0" applyFont="1" applyFill="1" applyBorder="1" applyAlignment="1" applyProtection="1">
      <alignment horizontal="right" vertical="center" wrapText="1"/>
      <protection locked="0"/>
    </xf>
    <xf numFmtId="0" fontId="36" fillId="0" borderId="14" xfId="0" applyFont="1" applyFill="1" applyBorder="1" applyAlignment="1" applyProtection="1">
      <alignment horizontal="right" vertical="center" wrapText="1"/>
      <protection locked="0"/>
    </xf>
    <xf numFmtId="0" fontId="36" fillId="0" borderId="31" xfId="0" applyFont="1" applyFill="1" applyBorder="1" applyAlignment="1" applyProtection="1">
      <alignment horizontal="right" vertical="center" wrapText="1"/>
      <protection locked="0"/>
    </xf>
    <xf numFmtId="0" fontId="36" fillId="0" borderId="26" xfId="0" applyFont="1" applyBorder="1" applyAlignment="1" applyProtection="1">
      <alignment horizontal="center" vertical="center" wrapText="1"/>
      <protection/>
    </xf>
    <xf numFmtId="0" fontId="12" fillId="0" borderId="24" xfId="0" applyFont="1" applyBorder="1" applyAlignment="1" applyProtection="1">
      <alignment horizontal="center" vertical="center" wrapText="1"/>
      <protection/>
    </xf>
    <xf numFmtId="0" fontId="12" fillId="0" borderId="13" xfId="0" applyFont="1" applyBorder="1" applyAlignment="1" applyProtection="1">
      <alignment horizontal="center" vertical="center" wrapText="1"/>
      <protection/>
    </xf>
    <xf numFmtId="0" fontId="3" fillId="47" borderId="110" xfId="0" applyFont="1" applyFill="1" applyBorder="1" applyAlignment="1" applyProtection="1">
      <alignment horizontal="right" vertical="center" wrapText="1" readingOrder="2"/>
      <protection/>
    </xf>
    <xf numFmtId="0" fontId="3" fillId="47" borderId="111" xfId="0" applyFont="1" applyFill="1" applyBorder="1" applyAlignment="1" applyProtection="1">
      <alignment horizontal="right" vertical="center" wrapText="1" readingOrder="2"/>
      <protection/>
    </xf>
    <xf numFmtId="0" fontId="3" fillId="47" borderId="112" xfId="0" applyFont="1" applyFill="1" applyBorder="1" applyAlignment="1" applyProtection="1">
      <alignment horizontal="right" vertical="center" wrapText="1" readingOrder="2"/>
      <protection/>
    </xf>
    <xf numFmtId="0" fontId="3" fillId="47" borderId="113" xfId="0" applyFont="1" applyFill="1" applyBorder="1" applyAlignment="1" applyProtection="1">
      <alignment horizontal="right" vertical="center" wrapText="1" readingOrder="2"/>
      <protection/>
    </xf>
    <xf numFmtId="0" fontId="3" fillId="47" borderId="15" xfId="0" applyFont="1" applyFill="1" applyBorder="1" applyAlignment="1" applyProtection="1">
      <alignment horizontal="right" vertical="center" wrapText="1" readingOrder="2"/>
      <protection/>
    </xf>
    <xf numFmtId="0" fontId="3" fillId="47" borderId="16" xfId="0" applyFont="1" applyFill="1" applyBorder="1" applyAlignment="1" applyProtection="1">
      <alignment horizontal="right" vertical="center" wrapText="1" readingOrder="2"/>
      <protection/>
    </xf>
    <xf numFmtId="0" fontId="36" fillId="0" borderId="13" xfId="0" applyFont="1" applyFill="1" applyBorder="1" applyAlignment="1" applyProtection="1">
      <alignment horizontal="right" vertical="center" wrapText="1"/>
      <protection locked="0"/>
    </xf>
    <xf numFmtId="0" fontId="36" fillId="0" borderId="44" xfId="0" applyFont="1" applyFill="1" applyBorder="1" applyAlignment="1" applyProtection="1">
      <alignment horizontal="right" vertical="center" wrapText="1"/>
      <protection locked="0"/>
    </xf>
    <xf numFmtId="2" fontId="6" fillId="9" borderId="114" xfId="0" applyNumberFormat="1" applyFont="1" applyFill="1" applyBorder="1" applyAlignment="1" applyProtection="1">
      <alignment horizontal="center" vertical="center" wrapText="1"/>
      <protection/>
    </xf>
    <xf numFmtId="2" fontId="6" fillId="9" borderId="115" xfId="0" applyNumberFormat="1" applyFont="1" applyFill="1" applyBorder="1" applyAlignment="1" applyProtection="1">
      <alignment horizontal="center" vertical="center" wrapText="1"/>
      <protection/>
    </xf>
    <xf numFmtId="0" fontId="12" fillId="7" borderId="116" xfId="0" applyFont="1" applyFill="1" applyBorder="1" applyAlignment="1" applyProtection="1">
      <alignment horizontal="center" vertical="center" wrapText="1"/>
      <protection/>
    </xf>
    <xf numFmtId="0" fontId="12" fillId="7" borderId="35" xfId="0" applyFont="1" applyFill="1" applyBorder="1" applyAlignment="1" applyProtection="1">
      <alignment horizontal="center" vertical="center" wrapText="1"/>
      <protection/>
    </xf>
    <xf numFmtId="0" fontId="139" fillId="46" borderId="117" xfId="0" applyFont="1" applyFill="1" applyBorder="1" applyAlignment="1" applyProtection="1">
      <alignment horizontal="center" vertical="center" wrapText="1"/>
      <protection/>
    </xf>
    <xf numFmtId="0" fontId="139" fillId="46" borderId="23" xfId="0" applyFont="1" applyFill="1" applyBorder="1" applyAlignment="1" applyProtection="1">
      <alignment horizontal="center" vertical="center" wrapText="1"/>
      <protection/>
    </xf>
    <xf numFmtId="0" fontId="12" fillId="7" borderId="99" xfId="0" applyFont="1" applyFill="1" applyBorder="1" applyAlignment="1" applyProtection="1">
      <alignment horizontal="center" vertical="center" wrapText="1"/>
      <protection/>
    </xf>
    <xf numFmtId="0" fontId="12" fillId="7" borderId="118" xfId="0" applyFont="1" applyFill="1" applyBorder="1" applyAlignment="1" applyProtection="1">
      <alignment horizontal="center" vertical="center" wrapText="1"/>
      <protection/>
    </xf>
    <xf numFmtId="0" fontId="38" fillId="7" borderId="119" xfId="0" applyFont="1" applyFill="1" applyBorder="1" applyAlignment="1" applyProtection="1">
      <alignment horizontal="center" vertical="center" wrapText="1"/>
      <protection/>
    </xf>
    <xf numFmtId="0" fontId="38" fillId="7" borderId="118" xfId="0" applyFont="1" applyFill="1" applyBorder="1" applyAlignment="1" applyProtection="1">
      <alignment horizontal="center" vertical="center" wrapText="1"/>
      <protection/>
    </xf>
    <xf numFmtId="0" fontId="38" fillId="7" borderId="20" xfId="0" applyFont="1" applyFill="1" applyBorder="1" applyAlignment="1" applyProtection="1">
      <alignment horizontal="center" vertical="center" wrapText="1"/>
      <protection/>
    </xf>
    <xf numFmtId="0" fontId="38" fillId="7" borderId="120" xfId="0" applyFont="1" applyFill="1" applyBorder="1" applyAlignment="1" applyProtection="1">
      <alignment horizontal="center" vertical="center" wrapText="1"/>
      <protection/>
    </xf>
    <xf numFmtId="0" fontId="38" fillId="7" borderId="121" xfId="0" applyFont="1" applyFill="1" applyBorder="1" applyAlignment="1" applyProtection="1">
      <alignment horizontal="center" vertical="center" wrapText="1"/>
      <protection/>
    </xf>
    <xf numFmtId="0" fontId="9" fillId="7" borderId="43" xfId="0" applyFont="1" applyFill="1" applyBorder="1" applyAlignment="1" applyProtection="1">
      <alignment horizontal="center" vertical="center" wrapText="1"/>
      <protection/>
    </xf>
    <xf numFmtId="0" fontId="9" fillId="7" borderId="17" xfId="0" applyFont="1" applyFill="1" applyBorder="1" applyAlignment="1" applyProtection="1">
      <alignment horizontal="center" vertical="center" wrapText="1"/>
      <protection/>
    </xf>
    <xf numFmtId="0" fontId="9" fillId="7" borderId="18" xfId="0" applyFont="1" applyFill="1" applyBorder="1" applyAlignment="1" applyProtection="1">
      <alignment horizontal="center" vertical="center" wrapText="1"/>
      <protection/>
    </xf>
    <xf numFmtId="0" fontId="9" fillId="7" borderId="24" xfId="0" applyFont="1" applyFill="1" applyBorder="1" applyAlignment="1" applyProtection="1">
      <alignment horizontal="center" vertical="center" wrapText="1"/>
      <protection/>
    </xf>
    <xf numFmtId="0" fontId="9" fillId="7" borderId="13" xfId="0" applyFont="1" applyFill="1" applyBorder="1" applyAlignment="1" applyProtection="1">
      <alignment horizontal="center" vertical="center" wrapText="1"/>
      <protection/>
    </xf>
    <xf numFmtId="0" fontId="9" fillId="7" borderId="37" xfId="0" applyFont="1" applyFill="1" applyBorder="1" applyAlignment="1" applyProtection="1">
      <alignment horizontal="center" vertical="center" wrapText="1"/>
      <protection/>
    </xf>
    <xf numFmtId="0" fontId="9" fillId="7" borderId="26" xfId="0" applyFont="1" applyFill="1" applyBorder="1" applyAlignment="1" applyProtection="1">
      <alignment horizontal="center" vertical="center" wrapText="1"/>
      <protection/>
    </xf>
    <xf numFmtId="0" fontId="9" fillId="7" borderId="14" xfId="0" applyFont="1" applyFill="1" applyBorder="1" applyAlignment="1" applyProtection="1">
      <alignment horizontal="center" vertical="center" wrapText="1"/>
      <protection/>
    </xf>
    <xf numFmtId="0" fontId="9" fillId="7" borderId="38" xfId="0" applyFont="1" applyFill="1" applyBorder="1" applyAlignment="1" applyProtection="1">
      <alignment horizontal="center" vertical="center" wrapText="1"/>
      <protection/>
    </xf>
    <xf numFmtId="0" fontId="9" fillId="7" borderId="122"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10" fillId="7" borderId="26" xfId="0" applyFont="1" applyFill="1" applyBorder="1" applyAlignment="1" applyProtection="1">
      <alignment horizontal="center" vertical="center" wrapText="1"/>
      <protection/>
    </xf>
    <xf numFmtId="0" fontId="10" fillId="7" borderId="14" xfId="0" applyFont="1" applyFill="1" applyBorder="1" applyAlignment="1" applyProtection="1">
      <alignment horizontal="center" vertical="center" wrapText="1"/>
      <protection/>
    </xf>
    <xf numFmtId="0" fontId="10" fillId="7" borderId="43" xfId="0" applyFont="1" applyFill="1" applyBorder="1" applyAlignment="1" applyProtection="1">
      <alignment horizontal="center" vertical="center" wrapText="1"/>
      <protection/>
    </xf>
    <xf numFmtId="0" fontId="10" fillId="7" borderId="17" xfId="0" applyFont="1" applyFill="1" applyBorder="1" applyAlignment="1" applyProtection="1">
      <alignment horizontal="center" vertical="center" wrapText="1"/>
      <protection/>
    </xf>
    <xf numFmtId="0" fontId="36" fillId="0" borderId="99" xfId="0" applyFont="1" applyBorder="1" applyAlignment="1" applyProtection="1">
      <alignment horizontal="center" vertical="center" wrapText="1"/>
      <protection/>
    </xf>
    <xf numFmtId="0" fontId="36" fillId="0" borderId="30" xfId="0" applyFont="1" applyBorder="1" applyAlignment="1" applyProtection="1">
      <alignment horizontal="center" vertical="center" wrapText="1"/>
      <protection/>
    </xf>
    <xf numFmtId="0" fontId="36" fillId="0" borderId="123" xfId="0" applyFont="1" applyBorder="1" applyAlignment="1" applyProtection="1">
      <alignment horizontal="center" vertical="center" wrapText="1"/>
      <protection/>
    </xf>
    <xf numFmtId="0" fontId="36" fillId="0" borderId="46" xfId="0" applyFont="1" applyBorder="1" applyAlignment="1" applyProtection="1">
      <alignment horizontal="center" vertical="center" wrapText="1"/>
      <protection/>
    </xf>
    <xf numFmtId="0" fontId="36" fillId="0" borderId="0" xfId="0" applyFont="1" applyBorder="1" applyAlignment="1" applyProtection="1">
      <alignment horizontal="center" vertical="center" wrapText="1"/>
      <protection/>
    </xf>
    <xf numFmtId="0" fontId="36" fillId="0" borderId="55" xfId="0" applyFont="1" applyBorder="1" applyAlignment="1" applyProtection="1">
      <alignment horizontal="center" vertical="center" wrapText="1"/>
      <protection/>
    </xf>
    <xf numFmtId="0" fontId="36" fillId="0" borderId="106" xfId="0" applyFont="1" applyBorder="1" applyAlignment="1" applyProtection="1">
      <alignment horizontal="center" vertical="center" wrapText="1"/>
      <protection/>
    </xf>
    <xf numFmtId="0" fontId="36" fillId="0" borderId="124" xfId="0" applyFont="1" applyBorder="1" applyAlignment="1" applyProtection="1">
      <alignment horizontal="center" vertical="center" wrapText="1"/>
      <protection/>
    </xf>
    <xf numFmtId="0" fontId="36" fillId="0" borderId="53" xfId="0" applyFont="1" applyBorder="1" applyAlignment="1" applyProtection="1">
      <alignment horizontal="center" vertical="center" wrapText="1"/>
      <protection/>
    </xf>
    <xf numFmtId="0" fontId="36" fillId="0" borderId="125" xfId="0" applyFont="1" applyBorder="1" applyAlignment="1" applyProtection="1">
      <alignment horizontal="center" vertical="center" wrapText="1"/>
      <protection/>
    </xf>
    <xf numFmtId="0" fontId="36" fillId="0" borderId="45" xfId="0" applyFont="1" applyBorder="1" applyAlignment="1" applyProtection="1">
      <alignment horizontal="center" vertical="center" wrapText="1"/>
      <protection/>
    </xf>
    <xf numFmtId="0" fontId="36" fillId="0" borderId="126" xfId="0" applyFont="1" applyBorder="1" applyAlignment="1" applyProtection="1">
      <alignment horizontal="center" vertical="center" wrapText="1"/>
      <protection/>
    </xf>
    <xf numFmtId="0" fontId="36" fillId="0" borderId="116" xfId="0" applyFont="1" applyBorder="1" applyAlignment="1" applyProtection="1">
      <alignment horizontal="center" vertical="center" wrapText="1"/>
      <protection/>
    </xf>
    <xf numFmtId="0" fontId="36" fillId="0" borderId="35" xfId="0" applyFont="1" applyBorder="1" applyAlignment="1" applyProtection="1">
      <alignment horizontal="center" vertical="center" wrapText="1"/>
      <protection/>
    </xf>
    <xf numFmtId="0" fontId="36" fillId="0" borderId="108" xfId="0" applyFont="1" applyBorder="1" applyAlignment="1" applyProtection="1">
      <alignment horizontal="center" vertical="center" wrapText="1"/>
      <protection/>
    </xf>
    <xf numFmtId="1" fontId="37" fillId="9" borderId="110" xfId="0" applyNumberFormat="1" applyFont="1" applyFill="1" applyBorder="1" applyAlignment="1" applyProtection="1">
      <alignment horizontal="center" vertical="center"/>
      <protection/>
    </xf>
    <xf numFmtId="1" fontId="37" fillId="9" borderId="111" xfId="0" applyNumberFormat="1" applyFont="1" applyFill="1" applyBorder="1" applyAlignment="1" applyProtection="1">
      <alignment horizontal="center" vertical="center"/>
      <protection/>
    </xf>
    <xf numFmtId="1" fontId="37" fillId="9" borderId="113" xfId="0" applyNumberFormat="1" applyFont="1" applyFill="1" applyBorder="1" applyAlignment="1" applyProtection="1">
      <alignment horizontal="center" vertical="center"/>
      <protection/>
    </xf>
    <xf numFmtId="1" fontId="37" fillId="9" borderId="15" xfId="0" applyNumberFormat="1" applyFont="1" applyFill="1" applyBorder="1" applyAlignment="1" applyProtection="1">
      <alignment horizontal="center" vertical="center"/>
      <protection/>
    </xf>
    <xf numFmtId="0" fontId="22" fillId="5" borderId="72" xfId="0" applyFont="1" applyFill="1" applyBorder="1" applyAlignment="1" applyProtection="1">
      <alignment horizontal="center" vertical="center" wrapText="1"/>
      <protection/>
    </xf>
    <xf numFmtId="0" fontId="8" fillId="5" borderId="33" xfId="0" applyFont="1" applyFill="1" applyBorder="1" applyAlignment="1" applyProtection="1">
      <alignment horizontal="center" vertical="center" wrapText="1"/>
      <protection/>
    </xf>
    <xf numFmtId="0" fontId="8" fillId="5" borderId="17" xfId="0" applyFont="1" applyFill="1" applyBorder="1" applyAlignment="1" applyProtection="1">
      <alignment horizontal="center" vertical="center" wrapText="1"/>
      <protection/>
    </xf>
    <xf numFmtId="0" fontId="12" fillId="5" borderId="60" xfId="0" applyFont="1" applyFill="1" applyBorder="1" applyAlignment="1" applyProtection="1">
      <alignment horizontal="center" vertical="center" wrapText="1"/>
      <protection/>
    </xf>
    <xf numFmtId="0" fontId="12" fillId="5" borderId="70" xfId="0" applyFont="1" applyFill="1" applyBorder="1" applyAlignment="1" applyProtection="1">
      <alignment horizontal="center" vertical="center" wrapText="1"/>
      <protection/>
    </xf>
    <xf numFmtId="0" fontId="9" fillId="9" borderId="26" xfId="0" applyFont="1" applyFill="1" applyBorder="1" applyAlignment="1" applyProtection="1">
      <alignment horizontal="right" vertical="center" wrapText="1"/>
      <protection/>
    </xf>
    <xf numFmtId="0" fontId="9" fillId="9" borderId="14" xfId="0" applyFont="1" applyFill="1" applyBorder="1" applyAlignment="1" applyProtection="1">
      <alignment horizontal="right" vertical="center" wrapText="1"/>
      <protection/>
    </xf>
    <xf numFmtId="2" fontId="6" fillId="9" borderId="60" xfId="0" applyNumberFormat="1" applyFont="1" applyFill="1" applyBorder="1" applyAlignment="1" applyProtection="1">
      <alignment horizontal="center" vertical="center" wrapText="1"/>
      <protection/>
    </xf>
    <xf numFmtId="0" fontId="6" fillId="9" borderId="60" xfId="0" applyFont="1" applyFill="1" applyBorder="1" applyAlignment="1" applyProtection="1">
      <alignment horizontal="center" vertical="center" wrapText="1"/>
      <protection/>
    </xf>
    <xf numFmtId="0" fontId="9" fillId="5" borderId="43" xfId="0" applyFont="1" applyFill="1" applyBorder="1" applyAlignment="1" applyProtection="1">
      <alignment horizontal="center" vertical="center" wrapText="1"/>
      <protection/>
    </xf>
    <xf numFmtId="0" fontId="9" fillId="5" borderId="17" xfId="0" applyFont="1" applyFill="1" applyBorder="1" applyAlignment="1" applyProtection="1">
      <alignment horizontal="center" vertical="center" wrapText="1"/>
      <protection/>
    </xf>
    <xf numFmtId="0" fontId="9" fillId="5" borderId="18" xfId="0" applyFont="1" applyFill="1" applyBorder="1" applyAlignment="1" applyProtection="1">
      <alignment horizontal="center" vertical="center" wrapText="1"/>
      <protection/>
    </xf>
    <xf numFmtId="0" fontId="9" fillId="5" borderId="24" xfId="0" applyFont="1" applyFill="1" applyBorder="1" applyAlignment="1" applyProtection="1">
      <alignment horizontal="center" vertical="center" wrapText="1"/>
      <protection/>
    </xf>
    <xf numFmtId="0" fontId="9" fillId="5" borderId="13" xfId="0" applyFont="1" applyFill="1" applyBorder="1" applyAlignment="1" applyProtection="1">
      <alignment horizontal="center" vertical="center" wrapText="1"/>
      <protection/>
    </xf>
    <xf numFmtId="0" fontId="9" fillId="5" borderId="37" xfId="0" applyFont="1" applyFill="1" applyBorder="1" applyAlignment="1" applyProtection="1">
      <alignment horizontal="center" vertical="center" wrapText="1"/>
      <protection/>
    </xf>
    <xf numFmtId="0" fontId="9" fillId="5" borderId="26" xfId="0" applyFont="1" applyFill="1" applyBorder="1" applyAlignment="1" applyProtection="1">
      <alignment horizontal="center" vertical="center" wrapText="1"/>
      <protection/>
    </xf>
    <xf numFmtId="0" fontId="9" fillId="5" borderId="14" xfId="0" applyFont="1" applyFill="1" applyBorder="1" applyAlignment="1" applyProtection="1">
      <alignment horizontal="center" vertical="center" wrapText="1"/>
      <protection/>
    </xf>
    <xf numFmtId="0" fontId="9" fillId="5" borderId="38" xfId="0" applyFont="1" applyFill="1" applyBorder="1" applyAlignment="1" applyProtection="1">
      <alignment horizontal="center" vertical="center" wrapText="1"/>
      <protection/>
    </xf>
    <xf numFmtId="0" fontId="7" fillId="5" borderId="107" xfId="0" applyFont="1" applyFill="1" applyBorder="1" applyAlignment="1" applyProtection="1">
      <alignment horizontal="center" vertical="center" wrapText="1"/>
      <protection/>
    </xf>
    <xf numFmtId="0" fontId="7" fillId="5" borderId="60" xfId="0" applyFont="1" applyFill="1" applyBorder="1" applyAlignment="1" applyProtection="1">
      <alignment horizontal="center" vertical="center" wrapText="1"/>
      <protection/>
    </xf>
    <xf numFmtId="0" fontId="9" fillId="5" borderId="24" xfId="0" applyFont="1" applyFill="1" applyBorder="1" applyAlignment="1" applyProtection="1">
      <alignment horizontal="right" vertical="center" wrapText="1"/>
      <protection/>
    </xf>
    <xf numFmtId="0" fontId="9" fillId="5" borderId="13" xfId="0" applyFont="1" applyFill="1" applyBorder="1" applyAlignment="1" applyProtection="1">
      <alignment horizontal="right" vertical="center" wrapText="1"/>
      <protection/>
    </xf>
    <xf numFmtId="0" fontId="8" fillId="5" borderId="54" xfId="0" applyFont="1" applyFill="1" applyBorder="1" applyAlignment="1" applyProtection="1">
      <alignment horizontal="center" vertical="center" wrapText="1"/>
      <protection/>
    </xf>
    <xf numFmtId="0" fontId="8" fillId="5" borderId="23" xfId="0" applyFont="1" applyFill="1" applyBorder="1" applyAlignment="1" applyProtection="1">
      <alignment horizontal="center" vertical="center" wrapText="1"/>
      <protection/>
    </xf>
    <xf numFmtId="0" fontId="12" fillId="5" borderId="127" xfId="0" applyFont="1" applyFill="1" applyBorder="1" applyAlignment="1" applyProtection="1">
      <alignment horizontal="center" vertical="center" wrapText="1"/>
      <protection/>
    </xf>
    <xf numFmtId="0" fontId="12" fillId="5" borderId="128" xfId="0" applyFont="1" applyFill="1" applyBorder="1" applyAlignment="1" applyProtection="1">
      <alignment horizontal="center" vertical="center" wrapText="1"/>
      <protection/>
    </xf>
    <xf numFmtId="0" fontId="12" fillId="5" borderId="129" xfId="0" applyFont="1" applyFill="1" applyBorder="1" applyAlignment="1" applyProtection="1">
      <alignment horizontal="center" vertical="center" wrapText="1"/>
      <protection/>
    </xf>
    <xf numFmtId="0" fontId="8" fillId="5" borderId="108" xfId="0" applyFont="1" applyFill="1" applyBorder="1" applyAlignment="1" applyProtection="1">
      <alignment horizontal="center" vertical="center" wrapText="1"/>
      <protection/>
    </xf>
    <xf numFmtId="0" fontId="8" fillId="5" borderId="13" xfId="0" applyFont="1" applyFill="1" applyBorder="1" applyAlignment="1" applyProtection="1">
      <alignment horizontal="center" vertical="center" wrapText="1"/>
      <protection/>
    </xf>
    <xf numFmtId="0" fontId="9" fillId="5" borderId="61" xfId="0" applyFont="1" applyFill="1" applyBorder="1" applyAlignment="1" applyProtection="1">
      <alignment horizontal="center" vertical="center" wrapText="1"/>
      <protection/>
    </xf>
    <xf numFmtId="2" fontId="6" fillId="9" borderId="35" xfId="0" applyNumberFormat="1" applyFont="1" applyFill="1" applyBorder="1" applyAlignment="1" applyProtection="1">
      <alignment horizontal="center" vertical="center" wrapText="1"/>
      <protection/>
    </xf>
    <xf numFmtId="2" fontId="6" fillId="9" borderId="41" xfId="0" applyNumberFormat="1" applyFont="1" applyFill="1" applyBorder="1" applyAlignment="1" applyProtection="1">
      <alignment horizontal="center" vertical="center" wrapText="1"/>
      <protection/>
    </xf>
    <xf numFmtId="0" fontId="6" fillId="9" borderId="41" xfId="0" applyFont="1" applyFill="1" applyBorder="1" applyAlignment="1" applyProtection="1">
      <alignment horizontal="center" vertical="center" wrapText="1"/>
      <protection/>
    </xf>
    <xf numFmtId="0" fontId="9" fillId="5" borderId="122" xfId="0" applyFont="1" applyFill="1" applyBorder="1" applyAlignment="1" applyProtection="1">
      <alignment horizontal="center" vertical="center" wrapText="1"/>
      <protection/>
    </xf>
    <xf numFmtId="2" fontId="6" fillId="9" borderId="68" xfId="0" applyNumberFormat="1" applyFont="1" applyFill="1" applyBorder="1" applyAlignment="1" applyProtection="1">
      <alignment horizontal="center" vertical="center" wrapText="1"/>
      <protection/>
    </xf>
    <xf numFmtId="2" fontId="6" fillId="9" borderId="130" xfId="0" applyNumberFormat="1" applyFont="1" applyFill="1" applyBorder="1" applyAlignment="1" applyProtection="1">
      <alignment horizontal="center" vertical="center" wrapText="1"/>
      <protection/>
    </xf>
    <xf numFmtId="0" fontId="8" fillId="5" borderId="131" xfId="0" applyFont="1" applyFill="1" applyBorder="1" applyAlignment="1" applyProtection="1">
      <alignment horizontal="center" vertical="center" wrapText="1"/>
      <protection/>
    </xf>
    <xf numFmtId="0" fontId="8" fillId="5" borderId="62" xfId="0" applyFont="1" applyFill="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21" fillId="0" borderId="33" xfId="0" applyFont="1" applyBorder="1" applyAlignment="1" applyProtection="1">
      <alignment horizontal="center" vertical="center" wrapText="1"/>
      <protection/>
    </xf>
    <xf numFmtId="0" fontId="12" fillId="5" borderId="110" xfId="0" applyFont="1" applyFill="1" applyBorder="1" applyAlignment="1" applyProtection="1">
      <alignment horizontal="center" vertical="center" wrapText="1"/>
      <protection/>
    </xf>
    <xf numFmtId="0" fontId="12" fillId="5" borderId="131" xfId="0" applyFont="1" applyFill="1" applyBorder="1" applyAlignment="1" applyProtection="1">
      <alignment horizontal="center" vertical="center" wrapText="1"/>
      <protection/>
    </xf>
    <xf numFmtId="2" fontId="6" fillId="9" borderId="132" xfId="0" applyNumberFormat="1" applyFont="1" applyFill="1" applyBorder="1" applyAlignment="1" applyProtection="1">
      <alignment horizontal="center" vertical="center" wrapText="1"/>
      <protection/>
    </xf>
    <xf numFmtId="2" fontId="6" fillId="9" borderId="133" xfId="0" applyNumberFormat="1" applyFont="1" applyFill="1" applyBorder="1" applyAlignment="1" applyProtection="1">
      <alignment horizontal="center" vertical="center" wrapText="1"/>
      <protection/>
    </xf>
    <xf numFmtId="0" fontId="22" fillId="5" borderId="73" xfId="0" applyFont="1" applyFill="1" applyBorder="1" applyAlignment="1" applyProtection="1">
      <alignment horizontal="center" vertical="center" wrapText="1"/>
      <protection/>
    </xf>
    <xf numFmtId="0" fontId="7" fillId="5" borderId="134" xfId="0" applyFont="1" applyFill="1" applyBorder="1" applyAlignment="1" applyProtection="1">
      <alignment horizontal="center" vertical="center" wrapText="1"/>
      <protection/>
    </xf>
    <xf numFmtId="0" fontId="7" fillId="5" borderId="135" xfId="0" applyFont="1" applyFill="1" applyBorder="1" applyAlignment="1" applyProtection="1">
      <alignment horizontal="center" vertical="center" wrapText="1"/>
      <protection/>
    </xf>
    <xf numFmtId="0" fontId="7" fillId="5" borderId="136" xfId="0" applyFont="1" applyFill="1" applyBorder="1" applyAlignment="1" applyProtection="1">
      <alignment horizontal="center" vertical="center" wrapText="1"/>
      <protection/>
    </xf>
    <xf numFmtId="0" fontId="6" fillId="45" borderId="15" xfId="0" applyFont="1" applyFill="1" applyBorder="1" applyAlignment="1" applyProtection="1">
      <alignment horizontal="center" vertical="center" wrapText="1"/>
      <protection/>
    </xf>
    <xf numFmtId="0" fontId="6" fillId="45" borderId="16" xfId="0" applyFont="1" applyFill="1" applyBorder="1" applyAlignment="1" applyProtection="1">
      <alignment horizontal="center" vertical="center" wrapText="1"/>
      <protection/>
    </xf>
    <xf numFmtId="0" fontId="21" fillId="0" borderId="114" xfId="0" applyFont="1" applyBorder="1" applyAlignment="1" applyProtection="1">
      <alignment horizontal="center" vertical="center" wrapText="1"/>
      <protection/>
    </xf>
    <xf numFmtId="0" fontId="21" fillId="0" borderId="137" xfId="0" applyFont="1" applyBorder="1" applyAlignment="1" applyProtection="1">
      <alignment horizontal="center" vertical="center" wrapText="1"/>
      <protection/>
    </xf>
    <xf numFmtId="0" fontId="36" fillId="0" borderId="38" xfId="0" applyFont="1" applyFill="1" applyBorder="1" applyAlignment="1" applyProtection="1">
      <alignment horizontal="right" vertical="center" wrapText="1"/>
      <protection locked="0"/>
    </xf>
    <xf numFmtId="0" fontId="36" fillId="0" borderId="68" xfId="0" applyFont="1" applyFill="1" applyBorder="1" applyAlignment="1" applyProtection="1">
      <alignment horizontal="right" vertical="center" wrapText="1"/>
      <protection locked="0"/>
    </xf>
    <xf numFmtId="0" fontId="36" fillId="0" borderId="76" xfId="0" applyFont="1" applyFill="1" applyBorder="1" applyAlignment="1" applyProtection="1">
      <alignment horizontal="right" vertical="center" wrapText="1"/>
      <protection locked="0"/>
    </xf>
    <xf numFmtId="0" fontId="36" fillId="5" borderId="138" xfId="0" applyFont="1" applyFill="1" applyBorder="1" applyAlignment="1" applyProtection="1">
      <alignment horizontal="center" vertical="center" wrapText="1"/>
      <protection/>
    </xf>
    <xf numFmtId="0" fontId="36" fillId="5" borderId="77" xfId="0" applyFont="1" applyFill="1" applyBorder="1" applyAlignment="1" applyProtection="1">
      <alignment horizontal="center" vertical="center" wrapText="1"/>
      <protection/>
    </xf>
    <xf numFmtId="0" fontId="36" fillId="5" borderId="139" xfId="0" applyFont="1" applyFill="1" applyBorder="1" applyAlignment="1" applyProtection="1">
      <alignment horizontal="center" vertical="center" wrapText="1"/>
      <protection/>
    </xf>
    <xf numFmtId="0" fontId="36" fillId="5" borderId="80" xfId="0" applyFont="1" applyFill="1" applyBorder="1" applyAlignment="1" applyProtection="1">
      <alignment horizontal="center" vertical="center" wrapText="1"/>
      <protection/>
    </xf>
    <xf numFmtId="2" fontId="6" fillId="9" borderId="62" xfId="0" applyNumberFormat="1" applyFont="1" applyFill="1" applyBorder="1" applyAlignment="1" applyProtection="1">
      <alignment horizontal="center" vertical="center" wrapText="1"/>
      <protection/>
    </xf>
    <xf numFmtId="0" fontId="6" fillId="9" borderId="62" xfId="0" applyFont="1" applyFill="1" applyBorder="1" applyAlignment="1" applyProtection="1">
      <alignment horizontal="center" vertical="center" wrapText="1"/>
      <protection/>
    </xf>
    <xf numFmtId="0" fontId="6" fillId="9" borderId="63" xfId="0" applyFont="1" applyFill="1" applyBorder="1" applyAlignment="1" applyProtection="1">
      <alignment horizontal="center" vertical="center" wrapText="1"/>
      <protection/>
    </xf>
    <xf numFmtId="2" fontId="6" fillId="5" borderId="89" xfId="0" applyNumberFormat="1" applyFont="1" applyFill="1" applyBorder="1" applyAlignment="1" applyProtection="1">
      <alignment horizontal="center" vertical="center" wrapText="1"/>
      <protection/>
    </xf>
    <xf numFmtId="2" fontId="6" fillId="5" borderId="30" xfId="0" applyNumberFormat="1" applyFont="1" applyFill="1" applyBorder="1" applyAlignment="1" applyProtection="1">
      <alignment horizontal="center" vertical="center" wrapText="1"/>
      <protection/>
    </xf>
    <xf numFmtId="2" fontId="6" fillId="5" borderId="66" xfId="0" applyNumberFormat="1" applyFont="1" applyFill="1" applyBorder="1" applyAlignment="1" applyProtection="1">
      <alignment horizontal="center" vertical="center" wrapText="1"/>
      <protection/>
    </xf>
    <xf numFmtId="2" fontId="6" fillId="9" borderId="23" xfId="0" applyNumberFormat="1" applyFont="1" applyFill="1" applyBorder="1" applyAlignment="1" applyProtection="1">
      <alignment horizontal="center" vertical="center" wrapText="1"/>
      <protection/>
    </xf>
    <xf numFmtId="0" fontId="6" fillId="9" borderId="23" xfId="0" applyFont="1" applyFill="1" applyBorder="1" applyAlignment="1" applyProtection="1">
      <alignment horizontal="center" vertical="center" wrapText="1"/>
      <protection/>
    </xf>
    <xf numFmtId="0" fontId="6" fillId="9" borderId="140" xfId="0" applyFont="1" applyFill="1" applyBorder="1" applyAlignment="1" applyProtection="1">
      <alignment horizontal="center" vertical="center" wrapText="1"/>
      <protection/>
    </xf>
    <xf numFmtId="0" fontId="7" fillId="5" borderId="141" xfId="0" applyFont="1" applyFill="1" applyBorder="1" applyAlignment="1" applyProtection="1">
      <alignment horizontal="center" vertical="center" wrapText="1"/>
      <protection/>
    </xf>
    <xf numFmtId="0" fontId="7" fillId="5" borderId="74" xfId="0" applyFont="1" applyFill="1" applyBorder="1" applyAlignment="1" applyProtection="1">
      <alignment horizontal="center" vertical="center" wrapText="1"/>
      <protection/>
    </xf>
    <xf numFmtId="0" fontId="21" fillId="5" borderId="142" xfId="0" applyFont="1" applyFill="1" applyBorder="1" applyAlignment="1" applyProtection="1">
      <alignment horizontal="center" vertical="center" wrapText="1"/>
      <protection/>
    </xf>
    <xf numFmtId="0" fontId="21" fillId="5" borderId="72" xfId="0" applyFont="1" applyFill="1" applyBorder="1" applyAlignment="1" applyProtection="1">
      <alignment horizontal="center" vertical="center" wrapText="1"/>
      <protection/>
    </xf>
    <xf numFmtId="0" fontId="21" fillId="5" borderId="26" xfId="0" applyFont="1" applyFill="1" applyBorder="1" applyAlignment="1" applyProtection="1">
      <alignment horizontal="center" vertical="center" wrapText="1"/>
      <protection/>
    </xf>
    <xf numFmtId="0" fontId="21" fillId="5" borderId="14" xfId="0" applyFont="1" applyFill="1" applyBorder="1" applyAlignment="1" applyProtection="1">
      <alignment horizontal="center" vertical="center" wrapText="1"/>
      <protection/>
    </xf>
    <xf numFmtId="0" fontId="6" fillId="45" borderId="30" xfId="0" applyFont="1" applyFill="1" applyBorder="1" applyAlignment="1" applyProtection="1">
      <alignment horizontal="center" vertical="center" wrapText="1"/>
      <protection/>
    </xf>
    <xf numFmtId="0" fontId="6" fillId="45" borderId="66" xfId="0" applyFont="1" applyFill="1" applyBorder="1" applyAlignment="1" applyProtection="1">
      <alignment horizontal="center" vertical="center" wrapText="1"/>
      <protection/>
    </xf>
    <xf numFmtId="0" fontId="7" fillId="46" borderId="117" xfId="0" applyFont="1" applyFill="1" applyBorder="1" applyAlignment="1" applyProtection="1">
      <alignment horizontal="center" vertical="center" wrapText="1"/>
      <protection/>
    </xf>
    <xf numFmtId="0" fontId="7" fillId="46" borderId="23" xfId="0" applyFont="1" applyFill="1" applyBorder="1" applyAlignment="1" applyProtection="1">
      <alignment horizontal="center" vertical="center" wrapText="1"/>
      <protection/>
    </xf>
    <xf numFmtId="0" fontId="7" fillId="46" borderId="143" xfId="0" applyFont="1" applyFill="1" applyBorder="1" applyAlignment="1" applyProtection="1">
      <alignment horizontal="center" vertical="center" wrapText="1"/>
      <protection/>
    </xf>
    <xf numFmtId="0" fontId="22" fillId="5" borderId="17" xfId="0" applyFont="1" applyFill="1" applyBorder="1" applyAlignment="1" applyProtection="1">
      <alignment horizontal="center" vertical="center" wrapText="1"/>
      <protection/>
    </xf>
    <xf numFmtId="0" fontId="10" fillId="5" borderId="43" xfId="0" applyFont="1" applyFill="1" applyBorder="1" applyAlignment="1" applyProtection="1">
      <alignment horizontal="center" vertical="center" wrapText="1"/>
      <protection/>
    </xf>
    <xf numFmtId="0" fontId="10" fillId="5" borderId="144" xfId="0" applyFont="1" applyFill="1" applyBorder="1" applyAlignment="1" applyProtection="1">
      <alignment horizontal="center" vertical="center" wrapText="1"/>
      <protection/>
    </xf>
    <xf numFmtId="0" fontId="8" fillId="5" borderId="142" xfId="0" applyFont="1" applyFill="1" applyBorder="1" applyAlignment="1" applyProtection="1">
      <alignment horizontal="center" vertical="center" wrapText="1"/>
      <protection/>
    </xf>
    <xf numFmtId="0" fontId="8" fillId="5" borderId="144" xfId="0" applyFont="1" applyFill="1" applyBorder="1" applyAlignment="1" applyProtection="1">
      <alignment horizontal="center" vertical="center" wrapText="1"/>
      <protection/>
    </xf>
    <xf numFmtId="0" fontId="6" fillId="9" borderId="70" xfId="0" applyFont="1" applyFill="1" applyBorder="1" applyAlignment="1" applyProtection="1">
      <alignment horizontal="center" vertical="center" wrapText="1"/>
      <protection/>
    </xf>
    <xf numFmtId="0" fontId="139" fillId="32" borderId="99" xfId="0" applyFont="1" applyFill="1" applyBorder="1" applyAlignment="1" applyProtection="1">
      <alignment horizontal="center" vertical="center" wrapText="1"/>
      <protection/>
    </xf>
    <xf numFmtId="0" fontId="139" fillId="32" borderId="30" xfId="0" applyFont="1" applyFill="1" applyBorder="1" applyAlignment="1" applyProtection="1">
      <alignment horizontal="center" vertical="center" wrapText="1"/>
      <protection/>
    </xf>
    <xf numFmtId="0" fontId="139" fillId="32" borderId="66" xfId="0" applyFont="1" applyFill="1" applyBorder="1" applyAlignment="1" applyProtection="1">
      <alignment horizontal="center" vertical="center" wrapText="1"/>
      <protection/>
    </xf>
    <xf numFmtId="0" fontId="21" fillId="0" borderId="24" xfId="0" applyFont="1" applyBorder="1" applyAlignment="1" applyProtection="1">
      <alignment horizontal="right" vertical="center" wrapText="1"/>
      <protection/>
    </xf>
    <xf numFmtId="0" fontId="21" fillId="0" borderId="13" xfId="0" applyFont="1" applyBorder="1" applyAlignment="1" applyProtection="1">
      <alignment horizontal="right" vertical="center" wrapText="1"/>
      <protection/>
    </xf>
    <xf numFmtId="2" fontId="22" fillId="0" borderId="38" xfId="0" applyNumberFormat="1" applyFont="1" applyFill="1" applyBorder="1" applyAlignment="1" applyProtection="1">
      <alignment horizontal="center" vertical="center" wrapText="1"/>
      <protection/>
    </xf>
    <xf numFmtId="2" fontId="22" fillId="0" borderId="68" xfId="0" applyNumberFormat="1" applyFont="1" applyFill="1" applyBorder="1" applyAlignment="1" applyProtection="1">
      <alignment horizontal="center" vertical="center" wrapText="1"/>
      <protection/>
    </xf>
    <xf numFmtId="0" fontId="40" fillId="5" borderId="116" xfId="0" applyFont="1" applyFill="1" applyBorder="1" applyAlignment="1" applyProtection="1">
      <alignment horizontal="right" vertical="center" wrapText="1"/>
      <protection/>
    </xf>
    <xf numFmtId="0" fontId="40" fillId="5" borderId="35" xfId="0" applyFont="1" applyFill="1" applyBorder="1" applyAlignment="1" applyProtection="1">
      <alignment horizontal="right" vertical="center" wrapText="1"/>
      <protection/>
    </xf>
    <xf numFmtId="0" fontId="40" fillId="5" borderId="108" xfId="0" applyFont="1" applyFill="1" applyBorder="1" applyAlignment="1" applyProtection="1">
      <alignment horizontal="right" vertical="center" wrapText="1"/>
      <protection/>
    </xf>
    <xf numFmtId="0" fontId="40" fillId="5" borderId="145" xfId="0" applyFont="1" applyFill="1" applyBorder="1" applyAlignment="1" applyProtection="1">
      <alignment horizontal="right" vertical="center" wrapText="1"/>
      <protection/>
    </xf>
    <xf numFmtId="0" fontId="40" fillId="5" borderId="68" xfId="0" applyFont="1" applyFill="1" applyBorder="1" applyAlignment="1" applyProtection="1">
      <alignment horizontal="right" vertical="center" wrapText="1"/>
      <protection/>
    </xf>
    <xf numFmtId="0" fontId="40" fillId="5" borderId="52" xfId="0" applyFont="1" applyFill="1" applyBorder="1" applyAlignment="1" applyProtection="1">
      <alignment horizontal="right" vertical="center" wrapText="1"/>
      <protection/>
    </xf>
    <xf numFmtId="0" fontId="16" fillId="7" borderId="37" xfId="0" applyFont="1" applyFill="1" applyBorder="1" applyAlignment="1" applyProtection="1">
      <alignment horizontal="center" vertical="center" wrapText="1"/>
      <protection locked="0"/>
    </xf>
    <xf numFmtId="0" fontId="16" fillId="7" borderId="35" xfId="0" applyFont="1" applyFill="1" applyBorder="1" applyAlignment="1" applyProtection="1">
      <alignment horizontal="center" vertical="center" wrapText="1"/>
      <protection locked="0"/>
    </xf>
    <xf numFmtId="0" fontId="16" fillId="7" borderId="36" xfId="0" applyFont="1" applyFill="1" applyBorder="1" applyAlignment="1" applyProtection="1">
      <alignment horizontal="center" vertical="center" wrapText="1"/>
      <protection locked="0"/>
    </xf>
    <xf numFmtId="0" fontId="16" fillId="7" borderId="38" xfId="0" applyFont="1" applyFill="1" applyBorder="1" applyAlignment="1" applyProtection="1">
      <alignment horizontal="center" vertical="center" wrapText="1"/>
      <protection locked="0"/>
    </xf>
    <xf numFmtId="0" fontId="16" fillId="7" borderId="68" xfId="0" applyFont="1" applyFill="1" applyBorder="1" applyAlignment="1" applyProtection="1">
      <alignment horizontal="center" vertical="center" wrapText="1"/>
      <protection locked="0"/>
    </xf>
    <xf numFmtId="0" fontId="16" fillId="7" borderId="76" xfId="0" applyFont="1" applyFill="1" applyBorder="1" applyAlignment="1" applyProtection="1">
      <alignment horizontal="center" vertical="center" wrapText="1"/>
      <protection locked="0"/>
    </xf>
    <xf numFmtId="0" fontId="31" fillId="0" borderId="14" xfId="0" applyFont="1" applyBorder="1" applyAlignment="1" applyProtection="1">
      <alignment horizontal="center" vertical="center" wrapText="1"/>
      <protection/>
    </xf>
    <xf numFmtId="0" fontId="31" fillId="7" borderId="14" xfId="0" applyFont="1" applyFill="1" applyBorder="1" applyAlignment="1" applyProtection="1">
      <alignment horizontal="center" vertical="center" wrapText="1"/>
      <protection locked="0"/>
    </xf>
    <xf numFmtId="0" fontId="18" fillId="5" borderId="17" xfId="0" applyFont="1" applyFill="1" applyBorder="1" applyAlignment="1" applyProtection="1">
      <alignment horizontal="center" vertical="center" wrapText="1"/>
      <protection/>
    </xf>
    <xf numFmtId="0" fontId="21" fillId="0" borderId="26" xfId="0" applyFont="1" applyBorder="1" applyAlignment="1" applyProtection="1">
      <alignment horizontal="right" vertical="center" wrapText="1"/>
      <protection/>
    </xf>
    <xf numFmtId="0" fontId="21" fillId="0" borderId="14" xfId="0" applyFont="1" applyBorder="1" applyAlignment="1" applyProtection="1">
      <alignment horizontal="right" vertical="center" wrapText="1"/>
      <protection/>
    </xf>
    <xf numFmtId="0" fontId="21" fillId="7" borderId="14" xfId="0" applyFont="1" applyFill="1" applyBorder="1" applyAlignment="1" applyProtection="1">
      <alignment horizontal="center" vertical="center" wrapText="1"/>
      <protection locked="0"/>
    </xf>
    <xf numFmtId="2" fontId="32" fillId="7" borderId="13" xfId="0" applyNumberFormat="1" applyFont="1" applyFill="1" applyBorder="1" applyAlignment="1" applyProtection="1">
      <alignment horizontal="center" vertical="center" wrapText="1"/>
      <protection locked="0"/>
    </xf>
    <xf numFmtId="0" fontId="31" fillId="0" borderId="13" xfId="0" applyFont="1" applyBorder="1" applyAlignment="1" applyProtection="1">
      <alignment horizontal="right" vertical="center" wrapText="1"/>
      <protection/>
    </xf>
    <xf numFmtId="0" fontId="32" fillId="0" borderId="13" xfId="0" applyFont="1" applyBorder="1" applyAlignment="1" applyProtection="1">
      <alignment horizontal="right" vertical="center" wrapText="1"/>
      <protection/>
    </xf>
    <xf numFmtId="2" fontId="32" fillId="7" borderId="17" xfId="0" applyNumberFormat="1" applyFont="1" applyFill="1" applyBorder="1" applyAlignment="1" applyProtection="1">
      <alignment horizontal="center" vertical="center" wrapText="1"/>
      <protection locked="0"/>
    </xf>
    <xf numFmtId="0" fontId="30" fillId="0" borderId="17" xfId="0" applyFont="1" applyBorder="1" applyAlignment="1" applyProtection="1">
      <alignment horizontal="right" vertical="center" wrapText="1"/>
      <protection/>
    </xf>
    <xf numFmtId="0" fontId="32" fillId="0" borderId="17" xfId="0" applyFont="1" applyBorder="1" applyAlignment="1" applyProtection="1">
      <alignment horizontal="right" vertical="center" wrapText="1"/>
      <protection/>
    </xf>
    <xf numFmtId="0" fontId="21" fillId="0" borderId="24" xfId="0" applyFont="1" applyFill="1" applyBorder="1" applyAlignment="1" applyProtection="1">
      <alignment horizontal="right" vertical="center" wrapText="1"/>
      <protection/>
    </xf>
    <xf numFmtId="0" fontId="21" fillId="0" borderId="13" xfId="0" applyFont="1" applyFill="1" applyBorder="1" applyAlignment="1" applyProtection="1">
      <alignment horizontal="right" vertical="center" wrapText="1"/>
      <protection/>
    </xf>
    <xf numFmtId="0" fontId="21" fillId="0" borderId="17" xfId="0" applyFont="1" applyFill="1" applyBorder="1" applyAlignment="1" applyProtection="1">
      <alignment horizontal="center" vertical="center" wrapText="1"/>
      <protection/>
    </xf>
    <xf numFmtId="1" fontId="29" fillId="5" borderId="38" xfId="0" applyNumberFormat="1" applyFont="1" applyFill="1" applyBorder="1" applyAlignment="1" applyProtection="1">
      <alignment horizontal="center" vertical="center" wrapText="1" readingOrder="2"/>
      <protection/>
    </xf>
    <xf numFmtId="1" fontId="29" fillId="5" borderId="52" xfId="0" applyNumberFormat="1" applyFont="1" applyFill="1" applyBorder="1" applyAlignment="1" applyProtection="1">
      <alignment horizontal="center" vertical="center" wrapText="1" readingOrder="2"/>
      <protection/>
    </xf>
    <xf numFmtId="0" fontId="21" fillId="0" borderId="43" xfId="0" applyFont="1" applyFill="1" applyBorder="1" applyAlignment="1" applyProtection="1">
      <alignment horizontal="right" vertical="center" wrapText="1"/>
      <protection/>
    </xf>
    <xf numFmtId="0" fontId="21" fillId="0" borderId="17" xfId="0" applyFont="1" applyFill="1" applyBorder="1" applyAlignment="1" applyProtection="1">
      <alignment horizontal="right" vertical="center" wrapText="1"/>
      <protection/>
    </xf>
    <xf numFmtId="0" fontId="21" fillId="7" borderId="146" xfId="0" applyFont="1" applyFill="1" applyBorder="1" applyAlignment="1" applyProtection="1">
      <alignment horizontal="center" vertical="center"/>
      <protection/>
    </xf>
    <xf numFmtId="0" fontId="21" fillId="7" borderId="55" xfId="0" applyFont="1" applyFill="1" applyBorder="1" applyAlignment="1" applyProtection="1">
      <alignment horizontal="center" vertical="center"/>
      <protection/>
    </xf>
    <xf numFmtId="0" fontId="31" fillId="0" borderId="13" xfId="0" applyFont="1" applyFill="1" applyBorder="1" applyAlignment="1" applyProtection="1">
      <alignment horizontal="center" vertical="center" wrapText="1"/>
      <protection/>
    </xf>
    <xf numFmtId="0" fontId="18" fillId="5" borderId="18" xfId="0" applyFont="1" applyFill="1" applyBorder="1" applyAlignment="1" applyProtection="1">
      <alignment horizontal="center" vertical="center" wrapText="1"/>
      <protection/>
    </xf>
    <xf numFmtId="0" fontId="18" fillId="5" borderId="34" xfId="0" applyFont="1" applyFill="1" applyBorder="1" applyAlignment="1" applyProtection="1">
      <alignment horizontal="center" vertical="center" wrapText="1"/>
      <protection/>
    </xf>
    <xf numFmtId="0" fontId="18" fillId="5" borderId="17" xfId="0" applyFont="1" applyFill="1" applyBorder="1" applyAlignment="1" applyProtection="1">
      <alignment horizontal="center" vertical="center" textRotation="90"/>
      <protection/>
    </xf>
    <xf numFmtId="0" fontId="18" fillId="5" borderId="62" xfId="0" applyFont="1" applyFill="1" applyBorder="1" applyAlignment="1" applyProtection="1">
      <alignment horizontal="center" vertical="center" textRotation="90"/>
      <protection/>
    </xf>
    <xf numFmtId="2" fontId="33" fillId="7" borderId="68" xfId="0" applyNumberFormat="1" applyFont="1" applyFill="1" applyBorder="1" applyAlignment="1" applyProtection="1">
      <alignment horizontal="center" vertical="center"/>
      <protection/>
    </xf>
    <xf numFmtId="2" fontId="33" fillId="7" borderId="76" xfId="0" applyNumberFormat="1" applyFont="1" applyFill="1" applyBorder="1" applyAlignment="1" applyProtection="1">
      <alignment horizontal="center" vertical="center"/>
      <protection/>
    </xf>
    <xf numFmtId="0" fontId="21" fillId="0" borderId="43" xfId="0" applyFont="1" applyBorder="1" applyAlignment="1" applyProtection="1">
      <alignment horizontal="right" vertical="center" wrapText="1"/>
      <protection/>
    </xf>
    <xf numFmtId="0" fontId="21" fillId="0" borderId="17" xfId="0" applyFont="1" applyBorder="1" applyAlignment="1" applyProtection="1">
      <alignment horizontal="right" vertical="center" wrapText="1"/>
      <protection/>
    </xf>
    <xf numFmtId="0" fontId="21" fillId="0" borderId="26" xfId="0" applyFont="1" applyFill="1" applyBorder="1" applyAlignment="1" applyProtection="1">
      <alignment horizontal="right" vertical="center" wrapText="1"/>
      <protection/>
    </xf>
    <xf numFmtId="0" fontId="21" fillId="0" borderId="14" xfId="0" applyFont="1" applyFill="1" applyBorder="1" applyAlignment="1" applyProtection="1">
      <alignment horizontal="right" vertical="center" wrapText="1"/>
      <protection/>
    </xf>
    <xf numFmtId="0" fontId="4" fillId="7" borderId="147" xfId="0" applyFont="1" applyFill="1" applyBorder="1" applyAlignment="1" applyProtection="1">
      <alignment horizontal="center" vertical="center" wrapText="1"/>
      <protection locked="0"/>
    </xf>
    <xf numFmtId="0" fontId="4" fillId="7" borderId="68" xfId="0" applyFont="1" applyFill="1" applyBorder="1" applyAlignment="1" applyProtection="1">
      <alignment horizontal="center" vertical="center" wrapText="1"/>
      <protection locked="0"/>
    </xf>
    <xf numFmtId="0" fontId="4" fillId="7" borderId="76" xfId="0" applyFont="1" applyFill="1" applyBorder="1" applyAlignment="1" applyProtection="1">
      <alignment horizontal="center" vertical="center" wrapText="1"/>
      <protection locked="0"/>
    </xf>
    <xf numFmtId="0" fontId="16" fillId="5" borderId="117" xfId="0" applyFont="1" applyFill="1" applyBorder="1" applyAlignment="1" applyProtection="1">
      <alignment horizontal="right" vertical="center" wrapText="1"/>
      <protection/>
    </xf>
    <xf numFmtId="0" fontId="16" fillId="5" borderId="23" xfId="0" applyFont="1" applyFill="1" applyBorder="1" applyAlignment="1" applyProtection="1">
      <alignment horizontal="right" vertical="center" wrapText="1"/>
      <protection/>
    </xf>
    <xf numFmtId="0" fontId="14" fillId="0" borderId="24" xfId="0" applyFont="1" applyFill="1" applyBorder="1" applyAlignment="1" applyProtection="1">
      <alignment horizontal="right" vertical="center"/>
      <protection/>
    </xf>
    <xf numFmtId="0" fontId="14" fillId="0" borderId="13" xfId="0" applyFont="1" applyFill="1" applyBorder="1" applyAlignment="1" applyProtection="1">
      <alignment horizontal="right" vertical="center"/>
      <protection/>
    </xf>
    <xf numFmtId="0" fontId="28" fillId="5" borderId="17" xfId="0" applyFont="1" applyFill="1" applyBorder="1" applyAlignment="1" applyProtection="1">
      <alignment horizontal="center" vertical="center" wrapText="1"/>
      <protection/>
    </xf>
    <xf numFmtId="0" fontId="28" fillId="5" borderId="62" xfId="0" applyFont="1" applyFill="1" applyBorder="1" applyAlignment="1" applyProtection="1">
      <alignment horizontal="center" vertical="center" wrapText="1"/>
      <protection/>
    </xf>
    <xf numFmtId="0" fontId="14" fillId="9" borderId="26" xfId="0" applyFont="1" applyFill="1" applyBorder="1" applyAlignment="1" applyProtection="1">
      <alignment horizontal="right" vertical="center"/>
      <protection/>
    </xf>
    <xf numFmtId="0" fontId="14" fillId="9" borderId="14" xfId="0" applyFont="1" applyFill="1" applyBorder="1" applyAlignment="1" applyProtection="1">
      <alignment horizontal="right" vertical="center"/>
      <protection/>
    </xf>
    <xf numFmtId="0" fontId="14" fillId="9" borderId="24" xfId="0" applyFont="1" applyFill="1" applyBorder="1" applyAlignment="1" applyProtection="1">
      <alignment horizontal="right" vertical="center"/>
      <protection/>
    </xf>
    <xf numFmtId="0" fontId="14" fillId="9" borderId="13" xfId="0" applyFont="1" applyFill="1" applyBorder="1" applyAlignment="1" applyProtection="1">
      <alignment horizontal="right" vertical="center"/>
      <protection/>
    </xf>
    <xf numFmtId="0" fontId="24" fillId="5" borderId="17" xfId="0" applyFont="1" applyFill="1" applyBorder="1" applyAlignment="1" applyProtection="1">
      <alignment horizontal="center" vertical="center" wrapText="1"/>
      <protection/>
    </xf>
    <xf numFmtId="0" fontId="18" fillId="5" borderId="39" xfId="0" applyFont="1" applyFill="1" applyBorder="1" applyAlignment="1" applyProtection="1">
      <alignment horizontal="center" vertical="center" textRotation="90"/>
      <protection/>
    </xf>
    <xf numFmtId="0" fontId="18" fillId="5" borderId="63" xfId="0" applyFont="1" applyFill="1" applyBorder="1" applyAlignment="1" applyProtection="1">
      <alignment horizontal="center" vertical="center" textRotation="90"/>
      <protection/>
    </xf>
    <xf numFmtId="0" fontId="16" fillId="5" borderId="148" xfId="0" applyFont="1" applyFill="1" applyBorder="1" applyAlignment="1" applyProtection="1">
      <alignment horizontal="center" vertical="center" wrapText="1"/>
      <protection/>
    </xf>
    <xf numFmtId="0" fontId="16" fillId="5" borderId="32" xfId="0" applyFont="1" applyFill="1" applyBorder="1" applyAlignment="1" applyProtection="1">
      <alignment horizontal="center" vertical="center" wrapText="1"/>
      <protection/>
    </xf>
    <xf numFmtId="0" fontId="16" fillId="5" borderId="33" xfId="0" applyFont="1" applyFill="1" applyBorder="1" applyAlignment="1" applyProtection="1">
      <alignment horizontal="center" vertical="center" wrapText="1"/>
      <protection/>
    </xf>
    <xf numFmtId="0" fontId="14" fillId="0" borderId="116" xfId="0" applyFont="1" applyFill="1" applyBorder="1" applyAlignment="1" applyProtection="1">
      <alignment horizontal="right" vertical="center"/>
      <protection/>
    </xf>
    <xf numFmtId="0" fontId="14" fillId="0" borderId="35" xfId="0" applyFont="1" applyFill="1" applyBorder="1" applyAlignment="1" applyProtection="1">
      <alignment horizontal="right" vertical="center"/>
      <protection/>
    </xf>
    <xf numFmtId="0" fontId="14" fillId="0" borderId="108" xfId="0" applyFont="1" applyFill="1" applyBorder="1" applyAlignment="1" applyProtection="1">
      <alignment horizontal="right" vertical="center"/>
      <protection/>
    </xf>
    <xf numFmtId="0" fontId="14" fillId="0" borderId="24" xfId="0" applyFont="1" applyFill="1" applyBorder="1" applyAlignment="1" applyProtection="1">
      <alignment horizontal="right" vertical="center" wrapText="1"/>
      <protection/>
    </xf>
    <xf numFmtId="0" fontId="14" fillId="0" borderId="13" xfId="0" applyFont="1" applyFill="1" applyBorder="1" applyAlignment="1" applyProtection="1">
      <alignment horizontal="right" vertical="center" wrapText="1"/>
      <protection/>
    </xf>
    <xf numFmtId="0" fontId="14" fillId="0" borderId="26" xfId="0" applyFont="1" applyFill="1" applyBorder="1" applyAlignment="1" applyProtection="1">
      <alignment horizontal="right" vertical="center" wrapText="1"/>
      <protection/>
    </xf>
    <xf numFmtId="0" fontId="14" fillId="0" borderId="14" xfId="0" applyFont="1" applyFill="1" applyBorder="1" applyAlignment="1" applyProtection="1">
      <alignment horizontal="right" vertical="center" wrapText="1"/>
      <protection/>
    </xf>
    <xf numFmtId="0" fontId="29" fillId="5" borderId="17" xfId="0" applyFont="1" applyFill="1" applyBorder="1" applyAlignment="1" applyProtection="1">
      <alignment horizontal="center" vertical="center" wrapText="1"/>
      <protection/>
    </xf>
    <xf numFmtId="0" fontId="29" fillId="5" borderId="62" xfId="0" applyFont="1" applyFill="1" applyBorder="1" applyAlignment="1" applyProtection="1">
      <alignment horizontal="center" vertical="center" wrapText="1"/>
      <protection/>
    </xf>
    <xf numFmtId="0" fontId="18" fillId="5" borderId="43" xfId="0" applyFont="1" applyFill="1" applyBorder="1" applyAlignment="1" applyProtection="1">
      <alignment horizontal="center" vertical="center" wrapText="1"/>
      <protection/>
    </xf>
    <xf numFmtId="0" fontId="18" fillId="5" borderId="25" xfId="0" applyFont="1" applyFill="1" applyBorder="1" applyAlignment="1" applyProtection="1">
      <alignment horizontal="center" vertical="center" wrapText="1"/>
      <protection/>
    </xf>
    <xf numFmtId="0" fontId="18" fillId="5" borderId="62" xfId="0" applyFont="1" applyFill="1" applyBorder="1" applyAlignment="1" applyProtection="1">
      <alignment horizontal="center" vertical="center" wrapText="1"/>
      <protection/>
    </xf>
    <xf numFmtId="0" fontId="45" fillId="0" borderId="43" xfId="0" applyFont="1" applyFill="1" applyBorder="1" applyAlignment="1" applyProtection="1">
      <alignment horizontal="center" vertical="center" wrapText="1"/>
      <protection/>
    </xf>
    <xf numFmtId="0" fontId="45" fillId="0" borderId="17" xfId="0" applyFont="1" applyFill="1" applyBorder="1" applyAlignment="1" applyProtection="1">
      <alignment horizontal="center" vertical="center" wrapText="1"/>
      <protection/>
    </xf>
    <xf numFmtId="0" fontId="16" fillId="5" borderId="26" xfId="0" applyFont="1" applyFill="1" applyBorder="1" applyAlignment="1" applyProtection="1">
      <alignment horizontal="right" vertical="center" wrapText="1"/>
      <protection/>
    </xf>
    <xf numFmtId="0" fontId="16" fillId="5" borderId="14" xfId="0" applyFont="1" applyFill="1" applyBorder="1" applyAlignment="1" applyProtection="1">
      <alignment horizontal="right" vertical="center" wrapText="1"/>
      <protection/>
    </xf>
    <xf numFmtId="0" fontId="18" fillId="5" borderId="30" xfId="0" applyFont="1" applyFill="1" applyBorder="1" applyAlignment="1" applyProtection="1">
      <alignment horizontal="center" vertical="center" wrapText="1"/>
      <protection/>
    </xf>
    <xf numFmtId="0" fontId="18" fillId="5" borderId="123" xfId="0" applyFont="1" applyFill="1" applyBorder="1" applyAlignment="1" applyProtection="1">
      <alignment horizontal="center" vertical="center" wrapText="1"/>
      <protection/>
    </xf>
    <xf numFmtId="0" fontId="18" fillId="5" borderId="0" xfId="0" applyFont="1" applyFill="1" applyBorder="1" applyAlignment="1" applyProtection="1">
      <alignment horizontal="center" vertical="center" wrapText="1"/>
      <protection/>
    </xf>
    <xf numFmtId="0" fontId="18" fillId="5" borderId="55" xfId="0" applyFont="1" applyFill="1" applyBorder="1" applyAlignment="1" applyProtection="1">
      <alignment horizontal="center" vertical="center" wrapText="1"/>
      <protection/>
    </xf>
    <xf numFmtId="0" fontId="18" fillId="5" borderId="15" xfId="0" applyFont="1" applyFill="1" applyBorder="1" applyAlignment="1" applyProtection="1">
      <alignment horizontal="center" vertical="center" wrapText="1"/>
      <protection/>
    </xf>
    <xf numFmtId="0" fontId="18" fillId="5" borderId="149" xfId="0" applyFont="1" applyFill="1" applyBorder="1" applyAlignment="1" applyProtection="1">
      <alignment horizontal="center" vertical="center" wrapText="1"/>
      <protection/>
    </xf>
    <xf numFmtId="0" fontId="16" fillId="5" borderId="46" xfId="0" applyFont="1" applyFill="1" applyBorder="1" applyAlignment="1" applyProtection="1">
      <alignment horizontal="center" vertical="center" wrapText="1"/>
      <protection/>
    </xf>
    <xf numFmtId="0" fontId="16" fillId="5" borderId="0" xfId="0" applyFont="1" applyFill="1" applyBorder="1" applyAlignment="1" applyProtection="1">
      <alignment horizontal="center" vertical="center" wrapText="1"/>
      <protection/>
    </xf>
    <xf numFmtId="0" fontId="16" fillId="5" borderId="55" xfId="0" applyFont="1" applyFill="1" applyBorder="1" applyAlignment="1" applyProtection="1">
      <alignment horizontal="center" vertical="center" wrapText="1"/>
      <protection/>
    </xf>
    <xf numFmtId="0" fontId="16" fillId="5" borderId="43" xfId="0" applyFont="1" applyFill="1" applyBorder="1" applyAlignment="1" applyProtection="1">
      <alignment horizontal="right" vertical="center" wrapText="1"/>
      <protection/>
    </xf>
    <xf numFmtId="0" fontId="16" fillId="5" borderId="17" xfId="0" applyFont="1" applyFill="1" applyBorder="1" applyAlignment="1" applyProtection="1">
      <alignment horizontal="right" vertical="center" wrapText="1"/>
      <protection/>
    </xf>
    <xf numFmtId="0" fontId="16" fillId="5" borderId="60" xfId="0" applyFont="1" applyFill="1" applyBorder="1" applyAlignment="1" applyProtection="1">
      <alignment horizontal="right" vertical="center" wrapText="1"/>
      <protection/>
    </xf>
    <xf numFmtId="0" fontId="24" fillId="5" borderId="39" xfId="0" applyFont="1" applyFill="1" applyBorder="1" applyAlignment="1" applyProtection="1">
      <alignment horizontal="center" vertical="center" wrapText="1"/>
      <protection/>
    </xf>
    <xf numFmtId="0" fontId="16" fillId="5" borderId="99" xfId="0" applyFont="1" applyFill="1" applyBorder="1" applyAlignment="1" applyProtection="1">
      <alignment horizontal="right" vertical="center" wrapText="1"/>
      <protection/>
    </xf>
    <xf numFmtId="0" fontId="16" fillId="5" borderId="30" xfId="0" applyFont="1" applyFill="1" applyBorder="1" applyAlignment="1" applyProtection="1">
      <alignment horizontal="right" vertical="center" wrapText="1"/>
      <protection/>
    </xf>
    <xf numFmtId="0" fontId="16" fillId="5" borderId="123" xfId="0" applyFont="1" applyFill="1" applyBorder="1" applyAlignment="1" applyProtection="1">
      <alignment horizontal="right" vertical="center" wrapText="1"/>
      <protection/>
    </xf>
    <xf numFmtId="0" fontId="16" fillId="5" borderId="20" xfId="0" applyFont="1" applyFill="1" applyBorder="1" applyAlignment="1" applyProtection="1">
      <alignment horizontal="right" vertical="center" wrapText="1"/>
      <protection/>
    </xf>
    <xf numFmtId="0" fontId="16" fillId="5" borderId="15" xfId="0" applyFont="1" applyFill="1" applyBorder="1" applyAlignment="1" applyProtection="1">
      <alignment horizontal="right" vertical="center" wrapText="1"/>
      <protection/>
    </xf>
    <xf numFmtId="0" fontId="16" fillId="5" borderId="149" xfId="0" applyFont="1" applyFill="1" applyBorder="1" applyAlignment="1" applyProtection="1">
      <alignment horizontal="right" vertical="center" wrapText="1"/>
      <protection/>
    </xf>
    <xf numFmtId="0" fontId="20" fillId="3" borderId="145" xfId="0" applyFont="1" applyFill="1" applyBorder="1" applyAlignment="1" applyProtection="1">
      <alignment horizontal="right" vertical="center" wrapText="1"/>
      <protection/>
    </xf>
    <xf numFmtId="0" fontId="20" fillId="3" borderId="68" xfId="0" applyFont="1" applyFill="1" applyBorder="1" applyAlignment="1" applyProtection="1">
      <alignment horizontal="right" vertical="center" wrapText="1"/>
      <protection/>
    </xf>
    <xf numFmtId="2" fontId="13" fillId="7" borderId="68" xfId="0" applyNumberFormat="1" applyFont="1" applyFill="1" applyBorder="1" applyAlignment="1" applyProtection="1">
      <alignment horizontal="center" vertical="center"/>
      <protection/>
    </xf>
    <xf numFmtId="2" fontId="13" fillId="7" borderId="76" xfId="0" applyNumberFormat="1" applyFont="1" applyFill="1" applyBorder="1" applyAlignment="1" applyProtection="1">
      <alignment horizontal="center" vertical="center"/>
      <protection/>
    </xf>
    <xf numFmtId="0" fontId="19" fillId="0" borderId="0" xfId="0" applyFont="1" applyAlignment="1" applyProtection="1">
      <alignment horizontal="left" wrapText="1" readingOrder="2"/>
      <protection/>
    </xf>
    <xf numFmtId="0" fontId="14" fillId="32" borderId="99" xfId="0" applyFont="1" applyFill="1" applyBorder="1" applyAlignment="1" applyProtection="1">
      <alignment horizontal="right" vertical="center"/>
      <protection/>
    </xf>
    <xf numFmtId="0" fontId="14" fillId="32" borderId="30" xfId="0" applyFont="1" applyFill="1" applyBorder="1" applyAlignment="1" applyProtection="1">
      <alignment horizontal="right" vertical="center"/>
      <protection/>
    </xf>
    <xf numFmtId="2" fontId="130" fillId="0" borderId="0" xfId="0" applyNumberFormat="1" applyFont="1" applyAlignment="1" applyProtection="1">
      <alignment horizontal="center" vertical="center"/>
      <protection/>
    </xf>
    <xf numFmtId="2" fontId="13" fillId="7" borderId="30" xfId="0" applyNumberFormat="1" applyFont="1" applyFill="1" applyBorder="1" applyAlignment="1" applyProtection="1">
      <alignment horizontal="center" vertical="center"/>
      <protection/>
    </xf>
    <xf numFmtId="2" fontId="13" fillId="7" borderId="66" xfId="0" applyNumberFormat="1" applyFont="1" applyFill="1" applyBorder="1" applyAlignment="1" applyProtection="1">
      <alignment horizontal="center" vertical="center"/>
      <protection/>
    </xf>
    <xf numFmtId="0" fontId="18" fillId="7" borderId="46" xfId="0" applyFont="1" applyFill="1" applyBorder="1" applyAlignment="1" applyProtection="1">
      <alignment horizontal="center" vertical="center"/>
      <protection/>
    </xf>
    <xf numFmtId="0" fontId="18" fillId="7" borderId="0" xfId="0" applyFont="1" applyFill="1" applyBorder="1" applyAlignment="1" applyProtection="1">
      <alignment horizontal="center" vertical="center"/>
      <protection/>
    </xf>
    <xf numFmtId="0" fontId="18" fillId="7" borderId="47" xfId="0" applyFont="1" applyFill="1" applyBorder="1" applyAlignment="1" applyProtection="1">
      <alignment horizontal="center" vertical="center"/>
      <protection/>
    </xf>
    <xf numFmtId="0" fontId="14" fillId="0" borderId="46" xfId="0" applyFont="1" applyBorder="1" applyAlignment="1" applyProtection="1">
      <alignment horizontal="right" vertical="center"/>
      <protection/>
    </xf>
    <xf numFmtId="0" fontId="14" fillId="0" borderId="0" xfId="0" applyFont="1" applyBorder="1" applyAlignment="1" applyProtection="1">
      <alignment horizontal="right" vertical="center"/>
      <protection/>
    </xf>
    <xf numFmtId="2" fontId="129" fillId="0" borderId="15" xfId="0" applyNumberFormat="1" applyFont="1" applyBorder="1" applyAlignment="1" applyProtection="1">
      <alignment horizontal="right" vertical="center"/>
      <protection/>
    </xf>
    <xf numFmtId="2" fontId="129" fillId="0" borderId="16" xfId="0" applyNumberFormat="1" applyFont="1" applyBorder="1" applyAlignment="1" applyProtection="1">
      <alignment horizontal="right" vertical="center"/>
      <protection/>
    </xf>
    <xf numFmtId="1" fontId="130" fillId="0" borderId="0" xfId="0" applyNumberFormat="1" applyFont="1" applyAlignment="1" applyProtection="1">
      <alignment horizontal="center" vertical="center"/>
      <protection/>
    </xf>
    <xf numFmtId="0" fontId="130" fillId="0" borderId="0" xfId="0" applyNumberFormat="1" applyFont="1" applyAlignment="1" applyProtection="1">
      <alignment horizontal="center" vertical="center"/>
      <protection/>
    </xf>
    <xf numFmtId="0" fontId="14" fillId="0" borderId="125" xfId="0" applyFont="1" applyBorder="1" applyAlignment="1" applyProtection="1">
      <alignment horizontal="right" vertical="center"/>
      <protection/>
    </xf>
    <xf numFmtId="0" fontId="14" fillId="0" borderId="45" xfId="0" applyFont="1" applyBorder="1" applyAlignment="1" applyProtection="1">
      <alignment horizontal="right" vertical="center"/>
      <protection/>
    </xf>
    <xf numFmtId="0" fontId="15" fillId="7" borderId="46" xfId="0" applyFont="1" applyFill="1" applyBorder="1" applyAlignment="1" applyProtection="1">
      <alignment horizontal="center" vertical="center"/>
      <protection/>
    </xf>
    <xf numFmtId="0" fontId="15" fillId="7" borderId="0" xfId="0" applyFont="1" applyFill="1" applyBorder="1" applyAlignment="1" applyProtection="1">
      <alignment horizontal="center" vertical="center"/>
      <protection/>
    </xf>
    <xf numFmtId="0" fontId="15" fillId="7" borderId="47" xfId="0" applyFont="1" applyFill="1" applyBorder="1" applyAlignment="1" applyProtection="1">
      <alignment horizontal="center" vertical="center"/>
      <protection/>
    </xf>
    <xf numFmtId="0" fontId="15" fillId="7" borderId="20" xfId="0" applyFont="1" applyFill="1" applyBorder="1" applyAlignment="1" applyProtection="1">
      <alignment horizontal="center" vertical="center"/>
      <protection/>
    </xf>
    <xf numFmtId="0" fontId="15" fillId="7" borderId="15" xfId="0" applyFont="1" applyFill="1" applyBorder="1" applyAlignment="1" applyProtection="1">
      <alignment horizontal="center" vertical="center"/>
      <protection/>
    </xf>
    <xf numFmtId="0" fontId="15" fillId="7" borderId="16" xfId="0" applyFont="1" applyFill="1" applyBorder="1" applyAlignment="1" applyProtection="1">
      <alignment horizontal="center" vertical="center"/>
      <protection/>
    </xf>
    <xf numFmtId="0" fontId="18" fillId="0" borderId="0" xfId="0" applyFont="1" applyBorder="1" applyAlignment="1" applyProtection="1">
      <alignment horizontal="center" vertical="center" textRotation="90"/>
      <protection/>
    </xf>
    <xf numFmtId="0" fontId="18" fillId="0" borderId="15" xfId="0" applyFont="1" applyBorder="1" applyAlignment="1" applyProtection="1">
      <alignment horizontal="center" vertical="center" textRotation="90"/>
      <protection/>
    </xf>
    <xf numFmtId="2" fontId="129" fillId="0" borderId="30" xfId="0" applyNumberFormat="1" applyFont="1" applyBorder="1" applyAlignment="1" applyProtection="1">
      <alignment horizontal="right" vertical="center"/>
      <protection/>
    </xf>
    <xf numFmtId="2" fontId="129" fillId="0" borderId="66" xfId="0" applyNumberFormat="1" applyFont="1" applyBorder="1" applyAlignment="1" applyProtection="1">
      <alignment horizontal="right" vertical="center"/>
      <protection/>
    </xf>
    <xf numFmtId="0" fontId="16" fillId="0" borderId="0" xfId="0" applyFont="1" applyAlignment="1" applyProtection="1">
      <alignment horizontal="right" vertical="center"/>
      <protection/>
    </xf>
    <xf numFmtId="2" fontId="13" fillId="7" borderId="99" xfId="0" applyNumberFormat="1" applyFont="1" applyFill="1" applyBorder="1" applyAlignment="1" applyProtection="1">
      <alignment horizontal="center" vertical="center"/>
      <protection/>
    </xf>
    <xf numFmtId="2" fontId="13" fillId="7" borderId="125" xfId="0" applyNumberFormat="1" applyFont="1" applyFill="1" applyBorder="1" applyAlignment="1" applyProtection="1">
      <alignment horizontal="center" vertical="center"/>
      <protection/>
    </xf>
    <xf numFmtId="2" fontId="13" fillId="7" borderId="45" xfId="0" applyNumberFormat="1" applyFont="1" applyFill="1" applyBorder="1" applyAlignment="1" applyProtection="1">
      <alignment horizontal="center" vertical="center"/>
      <protection/>
    </xf>
    <xf numFmtId="2" fontId="13" fillId="7" borderId="150" xfId="0" applyNumberFormat="1" applyFont="1" applyFill="1" applyBorder="1" applyAlignment="1" applyProtection="1">
      <alignment horizontal="center" vertical="center"/>
      <protection/>
    </xf>
    <xf numFmtId="2" fontId="13" fillId="7" borderId="46" xfId="0" applyNumberFormat="1" applyFont="1" applyFill="1" applyBorder="1" applyAlignment="1" applyProtection="1">
      <alignment horizontal="center" vertical="center"/>
      <protection/>
    </xf>
    <xf numFmtId="2" fontId="13" fillId="7" borderId="0" xfId="0" applyNumberFormat="1" applyFont="1" applyFill="1" applyBorder="1" applyAlignment="1" applyProtection="1">
      <alignment horizontal="center" vertical="center"/>
      <protection/>
    </xf>
    <xf numFmtId="2" fontId="13" fillId="7" borderId="47" xfId="0" applyNumberFormat="1" applyFont="1" applyFill="1" applyBorder="1" applyAlignment="1" applyProtection="1">
      <alignment horizontal="center" vertical="center"/>
      <protection/>
    </xf>
    <xf numFmtId="1" fontId="130" fillId="0" borderId="0" xfId="0" applyNumberFormat="1" applyFont="1" applyAlignment="1" applyProtection="1">
      <alignment horizontal="right" vertical="center"/>
      <protection/>
    </xf>
    <xf numFmtId="0" fontId="18" fillId="0" borderId="46"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18" fillId="0" borderId="20" xfId="0" applyFont="1" applyBorder="1" applyAlignment="1" applyProtection="1">
      <alignment horizontal="center" vertical="center"/>
      <protection/>
    </xf>
    <xf numFmtId="0" fontId="18" fillId="0" borderId="15" xfId="0" applyFont="1" applyBorder="1" applyAlignment="1" applyProtection="1">
      <alignment horizontal="center" vertical="center"/>
      <protection/>
    </xf>
    <xf numFmtId="0" fontId="16" fillId="0" borderId="99" xfId="0" applyFont="1" applyBorder="1" applyAlignment="1" applyProtection="1">
      <alignment horizontal="right" vertical="center"/>
      <protection/>
    </xf>
    <xf numFmtId="0" fontId="16" fillId="0" borderId="30" xfId="0" applyFont="1" applyBorder="1" applyAlignment="1" applyProtection="1">
      <alignment horizontal="right" vertical="center"/>
      <protection/>
    </xf>
    <xf numFmtId="0" fontId="55" fillId="0" borderId="0" xfId="0" applyFont="1" applyAlignment="1" applyProtection="1">
      <alignment horizontal="right" vertical="center"/>
      <protection/>
    </xf>
    <xf numFmtId="0" fontId="17" fillId="0" borderId="0" xfId="0" applyFont="1" applyAlignment="1" applyProtection="1">
      <alignment horizontal="right" vertical="center"/>
      <protection/>
    </xf>
    <xf numFmtId="0" fontId="17" fillId="0" borderId="20" xfId="0" applyFont="1" applyBorder="1" applyAlignment="1" applyProtection="1">
      <alignment horizontal="right" vertical="center"/>
      <protection/>
    </xf>
    <xf numFmtId="0" fontId="17" fillId="0" borderId="15" xfId="0" applyFont="1" applyBorder="1" applyAlignment="1" applyProtection="1">
      <alignment horizontal="right" vertical="center"/>
      <protection/>
    </xf>
    <xf numFmtId="0" fontId="16" fillId="48" borderId="0" xfId="0" applyFont="1" applyFill="1" applyBorder="1" applyAlignment="1" applyProtection="1">
      <alignment horizontal="right" vertical="center"/>
      <protection/>
    </xf>
    <xf numFmtId="0" fontId="15" fillId="0" borderId="0" xfId="0" applyFont="1" applyAlignment="1" applyProtection="1">
      <alignment horizontal="center" vertical="top" wrapText="1" readingOrder="2"/>
      <protection/>
    </xf>
    <xf numFmtId="0" fontId="15" fillId="0" borderId="27" xfId="0" applyFont="1" applyBorder="1" applyAlignment="1" applyProtection="1">
      <alignment horizontal="center" vertical="center"/>
      <protection/>
    </xf>
    <xf numFmtId="1" fontId="130" fillId="48"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right" vertical="center"/>
      <protection/>
    </xf>
    <xf numFmtId="2" fontId="130" fillId="0" borderId="0" xfId="0" applyNumberFormat="1" applyFont="1" applyBorder="1" applyAlignment="1" applyProtection="1">
      <alignment horizontal="center" vertical="center"/>
      <protection/>
    </xf>
    <xf numFmtId="0" fontId="14" fillId="32" borderId="109" xfId="0" applyFont="1" applyFill="1" applyBorder="1" applyAlignment="1" applyProtection="1">
      <alignment horizontal="right" vertical="center"/>
      <protection/>
    </xf>
    <xf numFmtId="0" fontId="14" fillId="32" borderId="64" xfId="0" applyFont="1" applyFill="1" applyBorder="1" applyAlignment="1" applyProtection="1">
      <alignment horizontal="right" vertical="center"/>
      <protection/>
    </xf>
    <xf numFmtId="0" fontId="18" fillId="0" borderId="0" xfId="0" applyFont="1" applyBorder="1" applyAlignment="1" applyProtection="1">
      <alignment horizontal="center" vertical="center" wrapText="1"/>
      <protection/>
    </xf>
    <xf numFmtId="0" fontId="51" fillId="0" borderId="99" xfId="0" applyFont="1" applyBorder="1" applyAlignment="1" applyProtection="1">
      <alignment horizontal="right" vertical="center" wrapText="1"/>
      <protection/>
    </xf>
    <xf numFmtId="0" fontId="51" fillId="0" borderId="30" xfId="0" applyFont="1" applyBorder="1" applyAlignment="1" applyProtection="1">
      <alignment horizontal="right" vertical="center"/>
      <protection/>
    </xf>
    <xf numFmtId="0" fontId="20" fillId="0" borderId="46" xfId="0" applyFont="1" applyBorder="1" applyAlignment="1" applyProtection="1">
      <alignment horizontal="right" vertical="center" wrapText="1"/>
      <protection/>
    </xf>
    <xf numFmtId="0" fontId="20" fillId="0" borderId="0" xfId="0" applyFont="1" applyBorder="1" applyAlignment="1" applyProtection="1">
      <alignment horizontal="right" vertical="center"/>
      <protection/>
    </xf>
    <xf numFmtId="0" fontId="20" fillId="3" borderId="151" xfId="0" applyFont="1" applyFill="1" applyBorder="1" applyAlignment="1" applyProtection="1">
      <alignment horizontal="right" vertical="center"/>
      <protection/>
    </xf>
    <xf numFmtId="0" fontId="20" fillId="3" borderId="67" xfId="0" applyFont="1" applyFill="1" applyBorder="1" applyAlignment="1" applyProtection="1">
      <alignment horizontal="right" vertical="center"/>
      <protection/>
    </xf>
    <xf numFmtId="0" fontId="14" fillId="0" borderId="46" xfId="0" applyFont="1" applyBorder="1" applyAlignment="1" applyProtection="1">
      <alignment vertical="center" wrapText="1"/>
      <protection/>
    </xf>
    <xf numFmtId="0" fontId="14" fillId="0" borderId="0" xfId="0" applyFont="1" applyBorder="1" applyAlignment="1" applyProtection="1">
      <alignment vertical="center"/>
      <protection/>
    </xf>
    <xf numFmtId="0" fontId="14" fillId="0" borderId="46" xfId="0" applyFont="1" applyBorder="1" applyAlignment="1" applyProtection="1">
      <alignment vertical="center"/>
      <protection/>
    </xf>
    <xf numFmtId="0" fontId="20" fillId="3" borderId="20" xfId="0" applyFont="1" applyFill="1" applyBorder="1" applyAlignment="1" applyProtection="1">
      <alignment vertical="center"/>
      <protection/>
    </xf>
    <xf numFmtId="0" fontId="20" fillId="3" borderId="15" xfId="0" applyFont="1" applyFill="1" applyBorder="1" applyAlignment="1" applyProtection="1">
      <alignment vertical="center"/>
      <protection/>
    </xf>
    <xf numFmtId="0" fontId="20" fillId="3" borderId="46" xfId="0" applyFont="1" applyFill="1" applyBorder="1" applyAlignment="1" applyProtection="1">
      <alignment vertical="center"/>
      <protection/>
    </xf>
    <xf numFmtId="0" fontId="20" fillId="3" borderId="0" xfId="0" applyFont="1" applyFill="1" applyBorder="1" applyAlignment="1" applyProtection="1">
      <alignment vertical="center"/>
      <protection/>
    </xf>
    <xf numFmtId="0" fontId="14" fillId="3" borderId="20" xfId="0" applyFont="1" applyFill="1" applyBorder="1" applyAlignment="1" applyProtection="1">
      <alignment horizontal="right" vertical="center"/>
      <protection/>
    </xf>
    <xf numFmtId="0" fontId="14" fillId="3" borderId="15" xfId="0" applyFont="1" applyFill="1" applyBorder="1" applyAlignment="1" applyProtection="1">
      <alignment horizontal="right" vertical="center"/>
      <protection/>
    </xf>
    <xf numFmtId="0" fontId="14" fillId="3" borderId="99" xfId="0" applyFont="1" applyFill="1" applyBorder="1" applyAlignment="1" applyProtection="1">
      <alignment horizontal="right" vertical="center"/>
      <protection/>
    </xf>
    <xf numFmtId="0" fontId="14" fillId="3" borderId="30" xfId="0" applyFont="1" applyFill="1" applyBorder="1" applyAlignment="1" applyProtection="1">
      <alignment horizontal="right" vertical="center"/>
      <protection/>
    </xf>
    <xf numFmtId="0" fontId="20" fillId="0" borderId="99" xfId="0" applyFont="1" applyBorder="1" applyAlignment="1" applyProtection="1">
      <alignment vertical="center" wrapText="1"/>
      <protection/>
    </xf>
    <xf numFmtId="0" fontId="20" fillId="0" borderId="30" xfId="0" applyFont="1" applyBorder="1" applyAlignment="1" applyProtection="1">
      <alignment vertical="center"/>
      <protection/>
    </xf>
    <xf numFmtId="0" fontId="14" fillId="3" borderId="109" xfId="0" applyFont="1" applyFill="1" applyBorder="1" applyAlignment="1" applyProtection="1">
      <alignment horizontal="right" vertical="center"/>
      <protection/>
    </xf>
    <xf numFmtId="0" fontId="14" fillId="3" borderId="64" xfId="0" applyFont="1" applyFill="1" applyBorder="1" applyAlignment="1" applyProtection="1">
      <alignment horizontal="right" vertical="center"/>
      <protection/>
    </xf>
    <xf numFmtId="2" fontId="13" fillId="7" borderId="20" xfId="0" applyNumberFormat="1" applyFont="1" applyFill="1" applyBorder="1" applyAlignment="1" applyProtection="1">
      <alignment horizontal="center" vertical="center"/>
      <protection/>
    </xf>
    <xf numFmtId="2" fontId="13" fillId="7" borderId="15" xfId="0" applyNumberFormat="1" applyFont="1" applyFill="1" applyBorder="1" applyAlignment="1" applyProtection="1">
      <alignment horizontal="center" vertical="center"/>
      <protection/>
    </xf>
    <xf numFmtId="2" fontId="13" fillId="7" borderId="16" xfId="0" applyNumberFormat="1" applyFont="1" applyFill="1" applyBorder="1" applyAlignment="1" applyProtection="1">
      <alignment horizontal="center" vertical="center"/>
      <protection/>
    </xf>
    <xf numFmtId="0" fontId="14" fillId="0" borderId="46" xfId="0" applyFont="1" applyBorder="1" applyAlignment="1" applyProtection="1">
      <alignment horizontal="right" vertical="center" wrapText="1"/>
      <protection/>
    </xf>
    <xf numFmtId="0" fontId="14" fillId="32" borderId="46" xfId="0" applyFont="1" applyFill="1" applyBorder="1" applyAlignment="1" applyProtection="1">
      <alignment horizontal="right" vertical="center"/>
      <protection/>
    </xf>
    <xf numFmtId="0" fontId="14" fillId="32" borderId="0" xfId="0" applyFont="1" applyFill="1" applyBorder="1" applyAlignment="1" applyProtection="1">
      <alignment horizontal="right" vertical="center"/>
      <protection/>
    </xf>
    <xf numFmtId="2" fontId="13" fillId="47" borderId="109" xfId="0" applyNumberFormat="1" applyFont="1" applyFill="1" applyBorder="1" applyAlignment="1" applyProtection="1">
      <alignment horizontal="center" vertical="center"/>
      <protection/>
    </xf>
    <xf numFmtId="2" fontId="13" fillId="47" borderId="64" xfId="0" applyNumberFormat="1" applyFont="1" applyFill="1" applyBorder="1" applyAlignment="1" applyProtection="1">
      <alignment horizontal="center" vertical="center"/>
      <protection/>
    </xf>
    <xf numFmtId="2" fontId="13" fillId="47" borderId="65" xfId="0" applyNumberFormat="1" applyFont="1" applyFill="1" applyBorder="1" applyAlignment="1" applyProtection="1">
      <alignment horizontal="center" vertical="center"/>
      <protection/>
    </xf>
    <xf numFmtId="2" fontId="13" fillId="34" borderId="20" xfId="0" applyNumberFormat="1" applyFont="1" applyFill="1" applyBorder="1" applyAlignment="1" applyProtection="1">
      <alignment horizontal="center" vertical="center"/>
      <protection/>
    </xf>
    <xf numFmtId="2" fontId="13" fillId="34" borderId="15" xfId="0" applyNumberFormat="1" applyFont="1" applyFill="1" applyBorder="1" applyAlignment="1" applyProtection="1">
      <alignment horizontal="center" vertical="center"/>
      <protection/>
    </xf>
    <xf numFmtId="2" fontId="13" fillId="34" borderId="16" xfId="0" applyNumberFormat="1" applyFont="1" applyFill="1" applyBorder="1" applyAlignment="1" applyProtection="1">
      <alignment horizontal="center" vertical="center"/>
      <protection/>
    </xf>
    <xf numFmtId="0" fontId="18" fillId="0" borderId="45" xfId="0" applyFont="1" applyBorder="1" applyAlignment="1" applyProtection="1">
      <alignment horizontal="center" vertical="center" textRotation="90"/>
      <protection/>
    </xf>
    <xf numFmtId="0" fontId="18" fillId="0" borderId="27" xfId="0" applyFont="1" applyBorder="1" applyAlignment="1" applyProtection="1">
      <alignment horizontal="center" vertical="center" textRotation="90"/>
      <protection/>
    </xf>
    <xf numFmtId="2" fontId="13" fillId="34" borderId="99" xfId="0" applyNumberFormat="1" applyFont="1" applyFill="1" applyBorder="1" applyAlignment="1" applyProtection="1">
      <alignment horizontal="center" vertical="center"/>
      <protection/>
    </xf>
    <xf numFmtId="2" fontId="13" fillId="34" borderId="30" xfId="0" applyNumberFormat="1" applyFont="1" applyFill="1" applyBorder="1" applyAlignment="1" applyProtection="1">
      <alignment horizontal="center" vertical="center"/>
      <protection/>
    </xf>
    <xf numFmtId="2" fontId="13" fillId="34" borderId="66" xfId="0" applyNumberFormat="1" applyFont="1" applyFill="1" applyBorder="1" applyAlignment="1" applyProtection="1">
      <alignment horizontal="center" vertical="center"/>
      <protection/>
    </xf>
    <xf numFmtId="2" fontId="18" fillId="0" borderId="30" xfId="0" applyNumberFormat="1" applyFont="1" applyBorder="1" applyAlignment="1" applyProtection="1">
      <alignment horizontal="center" vertical="center"/>
      <protection/>
    </xf>
    <xf numFmtId="0" fontId="14" fillId="32" borderId="148" xfId="0" applyFont="1" applyFill="1" applyBorder="1" applyAlignment="1" applyProtection="1">
      <alignment horizontal="right" vertical="center"/>
      <protection/>
    </xf>
    <xf numFmtId="0" fontId="14" fillId="32" borderId="32" xfId="0" applyFont="1" applyFill="1" applyBorder="1" applyAlignment="1" applyProtection="1">
      <alignment horizontal="right" vertical="center"/>
      <protection/>
    </xf>
    <xf numFmtId="2" fontId="13" fillId="47" borderId="99" xfId="0" applyNumberFormat="1" applyFont="1" applyFill="1" applyBorder="1" applyAlignment="1" applyProtection="1">
      <alignment horizontal="center" vertical="center"/>
      <protection/>
    </xf>
    <xf numFmtId="2" fontId="13" fillId="47" borderId="30" xfId="0" applyNumberFormat="1" applyFont="1" applyFill="1" applyBorder="1" applyAlignment="1" applyProtection="1">
      <alignment horizontal="center" vertical="center"/>
      <protection/>
    </xf>
    <xf numFmtId="2" fontId="13" fillId="47" borderId="66" xfId="0" applyNumberFormat="1" applyFont="1" applyFill="1" applyBorder="1" applyAlignment="1" applyProtection="1">
      <alignment horizontal="center" vertical="center"/>
      <protection/>
    </xf>
    <xf numFmtId="0" fontId="14" fillId="13" borderId="152" xfId="0" applyFont="1" applyFill="1" applyBorder="1" applyAlignment="1" applyProtection="1">
      <alignment horizontal="right" vertical="center"/>
      <protection/>
    </xf>
    <xf numFmtId="0" fontId="14" fillId="13" borderId="69" xfId="0" applyFont="1" applyFill="1" applyBorder="1" applyAlignment="1" applyProtection="1">
      <alignment horizontal="right" vertical="center"/>
      <protection/>
    </xf>
    <xf numFmtId="0" fontId="51" fillId="32" borderId="20" xfId="0" applyFont="1" applyFill="1" applyBorder="1" applyAlignment="1" applyProtection="1">
      <alignment horizontal="right" vertical="center"/>
      <protection/>
    </xf>
    <xf numFmtId="0" fontId="51" fillId="32" borderId="15" xfId="0" applyFont="1" applyFill="1" applyBorder="1" applyAlignment="1" applyProtection="1">
      <alignment horizontal="right" vertical="center"/>
      <protection/>
    </xf>
    <xf numFmtId="0" fontId="14" fillId="32" borderId="116" xfId="0" applyFont="1" applyFill="1" applyBorder="1" applyAlignment="1" applyProtection="1">
      <alignment horizontal="right" vertical="center"/>
      <protection/>
    </xf>
    <xf numFmtId="0" fontId="14" fillId="32" borderId="35" xfId="0" applyFont="1" applyFill="1" applyBorder="1" applyAlignment="1" applyProtection="1">
      <alignment horizontal="right" vertical="center"/>
      <protection/>
    </xf>
    <xf numFmtId="2" fontId="13" fillId="7" borderId="35" xfId="0" applyNumberFormat="1" applyFont="1" applyFill="1" applyBorder="1" applyAlignment="1" applyProtection="1">
      <alignment horizontal="center" vertical="center"/>
      <protection/>
    </xf>
    <xf numFmtId="2" fontId="13" fillId="7" borderId="36" xfId="0" applyNumberFormat="1" applyFont="1" applyFill="1" applyBorder="1" applyAlignment="1" applyProtection="1">
      <alignment horizontal="center" vertical="center"/>
      <protection/>
    </xf>
    <xf numFmtId="0" fontId="14" fillId="3" borderId="116" xfId="0" applyFont="1" applyFill="1" applyBorder="1" applyAlignment="1" applyProtection="1">
      <alignment vertical="center" wrapText="1"/>
      <protection/>
    </xf>
    <xf numFmtId="0" fontId="14" fillId="3" borderId="35" xfId="0" applyFont="1" applyFill="1" applyBorder="1" applyAlignment="1" applyProtection="1">
      <alignment vertical="center"/>
      <protection/>
    </xf>
    <xf numFmtId="2" fontId="13" fillId="7" borderId="32" xfId="0" applyNumberFormat="1" applyFont="1" applyFill="1" applyBorder="1" applyAlignment="1" applyProtection="1">
      <alignment horizontal="center" vertical="center"/>
      <protection/>
    </xf>
    <xf numFmtId="2" fontId="13" fillId="7" borderId="34" xfId="0" applyNumberFormat="1" applyFont="1" applyFill="1" applyBorder="1" applyAlignment="1" applyProtection="1">
      <alignment horizontal="center" vertical="center"/>
      <protection/>
    </xf>
    <xf numFmtId="0" fontId="16" fillId="0" borderId="15" xfId="0" applyFont="1" applyBorder="1" applyAlignment="1" applyProtection="1">
      <alignment horizontal="right" vertical="center"/>
      <protection/>
    </xf>
    <xf numFmtId="2" fontId="130" fillId="0" borderId="15" xfId="0" applyNumberFormat="1" applyFont="1" applyBorder="1" applyAlignment="1" applyProtection="1">
      <alignment horizontal="center" vertical="center"/>
      <protection/>
    </xf>
    <xf numFmtId="0" fontId="19" fillId="0" borderId="0" xfId="0" applyFont="1" applyAlignment="1" applyProtection="1">
      <alignment horizontal="center" readingOrder="2"/>
      <protection/>
    </xf>
    <xf numFmtId="0" fontId="51" fillId="32" borderId="46" xfId="0" applyFont="1" applyFill="1" applyBorder="1" applyAlignment="1" applyProtection="1">
      <alignment horizontal="right" vertical="center"/>
      <protection/>
    </xf>
    <xf numFmtId="0" fontId="51" fillId="32" borderId="0" xfId="0" applyFont="1" applyFill="1" applyBorder="1" applyAlignment="1" applyProtection="1">
      <alignment horizontal="right" vertical="center"/>
      <protection/>
    </xf>
    <xf numFmtId="2" fontId="130" fillId="0" borderId="30" xfId="0" applyNumberFormat="1" applyFont="1" applyBorder="1" applyAlignment="1" applyProtection="1">
      <alignment horizontal="center" vertical="center"/>
      <protection/>
    </xf>
    <xf numFmtId="2" fontId="5" fillId="39" borderId="13" xfId="0" applyNumberFormat="1" applyFont="1" applyFill="1" applyBorder="1" applyAlignment="1" applyProtection="1">
      <alignment horizontal="center" vertical="center"/>
      <protection/>
    </xf>
    <xf numFmtId="2" fontId="5" fillId="35" borderId="13" xfId="0" applyNumberFormat="1" applyFont="1" applyFill="1" applyBorder="1" applyAlignment="1" applyProtection="1">
      <alignment horizontal="center" vertical="center"/>
      <protection/>
    </xf>
    <xf numFmtId="2" fontId="5" fillId="35" borderId="153" xfId="0" applyNumberFormat="1" applyFont="1" applyFill="1" applyBorder="1" applyAlignment="1" applyProtection="1">
      <alignment horizontal="center" vertical="center"/>
      <protection/>
    </xf>
    <xf numFmtId="2" fontId="130" fillId="0" borderId="50" xfId="0" applyNumberFormat="1" applyFont="1" applyBorder="1" applyAlignment="1" applyProtection="1">
      <alignment horizontal="center" vertical="center"/>
      <protection/>
    </xf>
    <xf numFmtId="0" fontId="15" fillId="0" borderId="49" xfId="0" applyFont="1" applyBorder="1" applyAlignment="1" applyProtection="1">
      <alignment horizontal="right" vertical="center"/>
      <protection/>
    </xf>
    <xf numFmtId="2" fontId="130" fillId="0" borderId="49" xfId="0" applyNumberFormat="1" applyFont="1" applyBorder="1" applyAlignment="1" applyProtection="1">
      <alignment horizontal="center" vertical="center"/>
      <protection/>
    </xf>
    <xf numFmtId="0" fontId="19" fillId="35" borderId="154" xfId="0" applyFont="1" applyFill="1" applyBorder="1" applyAlignment="1" applyProtection="1">
      <alignment horizontal="center" vertical="center"/>
      <protection/>
    </xf>
    <xf numFmtId="0" fontId="19" fillId="35" borderId="155" xfId="0" applyFont="1" applyFill="1" applyBorder="1" applyAlignment="1" applyProtection="1">
      <alignment horizontal="center" vertical="center"/>
      <protection/>
    </xf>
    <xf numFmtId="0" fontId="19" fillId="35" borderId="156" xfId="0" applyFont="1" applyFill="1" applyBorder="1" applyAlignment="1" applyProtection="1">
      <alignment horizontal="center" vertical="center" wrapText="1"/>
      <protection/>
    </xf>
    <xf numFmtId="0" fontId="19" fillId="35" borderId="157" xfId="0" applyFont="1" applyFill="1" applyBorder="1" applyAlignment="1" applyProtection="1">
      <alignment horizontal="center" vertical="center"/>
      <protection/>
    </xf>
    <xf numFmtId="0" fontId="14" fillId="36" borderId="48" xfId="0" applyFont="1" applyFill="1" applyBorder="1" applyAlignment="1" applyProtection="1">
      <alignment horizontal="center" vertical="center"/>
      <protection/>
    </xf>
    <xf numFmtId="0" fontId="14" fillId="3" borderId="48" xfId="0" applyFont="1" applyFill="1" applyBorder="1" applyAlignment="1" applyProtection="1">
      <alignment horizontal="center" vertical="center"/>
      <protection/>
    </xf>
    <xf numFmtId="0" fontId="14" fillId="0" borderId="158" xfId="0" applyFont="1" applyBorder="1" applyAlignment="1">
      <alignment horizontal="center" vertical="center"/>
    </xf>
    <xf numFmtId="0" fontId="14" fillId="0" borderId="159" xfId="0" applyFont="1" applyBorder="1" applyAlignment="1">
      <alignment horizontal="center" vertical="center"/>
    </xf>
    <xf numFmtId="0" fontId="19" fillId="37" borderId="160" xfId="0" applyFont="1" applyFill="1" applyBorder="1" applyAlignment="1" applyProtection="1">
      <alignment horizontal="center" vertical="center"/>
      <protection/>
    </xf>
    <xf numFmtId="0" fontId="19" fillId="37" borderId="111" xfId="0" applyFont="1" applyFill="1" applyBorder="1" applyAlignment="1" applyProtection="1">
      <alignment horizontal="center" vertical="center"/>
      <protection/>
    </xf>
    <xf numFmtId="0" fontId="19" fillId="37" borderId="131" xfId="0" applyFont="1" applyFill="1" applyBorder="1" applyAlignment="1" applyProtection="1">
      <alignment horizontal="center" vertical="center"/>
      <protection/>
    </xf>
    <xf numFmtId="0" fontId="19" fillId="37" borderId="161" xfId="0" applyFont="1" applyFill="1" applyBorder="1" applyAlignment="1" applyProtection="1">
      <alignment horizontal="center" vertical="center"/>
      <protection/>
    </xf>
    <xf numFmtId="0" fontId="19" fillId="37" borderId="124" xfId="0" applyFont="1" applyFill="1" applyBorder="1" applyAlignment="1" applyProtection="1">
      <alignment horizontal="center" vertical="center"/>
      <protection/>
    </xf>
    <xf numFmtId="0" fontId="19" fillId="37" borderId="53" xfId="0" applyFont="1" applyFill="1" applyBorder="1" applyAlignment="1" applyProtection="1">
      <alignment horizontal="center" vertical="center"/>
      <protection/>
    </xf>
    <xf numFmtId="2" fontId="5" fillId="32" borderId="13" xfId="0" applyNumberFormat="1" applyFont="1" applyFill="1" applyBorder="1" applyAlignment="1" applyProtection="1">
      <alignment horizontal="center" vertical="center"/>
      <protection/>
    </xf>
    <xf numFmtId="0" fontId="20" fillId="0" borderId="0" xfId="0" applyFont="1" applyFill="1" applyBorder="1" applyAlignment="1" applyProtection="1">
      <alignment horizontal="right" vertical="center" wrapText="1"/>
      <protection/>
    </xf>
    <xf numFmtId="0" fontId="19" fillId="0" borderId="27" xfId="0" applyFont="1" applyBorder="1" applyAlignment="1" applyProtection="1">
      <alignment horizontal="center" vertical="center"/>
      <protection/>
    </xf>
    <xf numFmtId="0" fontId="16" fillId="0" borderId="27" xfId="0" applyFont="1" applyBorder="1" applyAlignment="1" applyProtection="1">
      <alignment horizontal="right" vertical="center"/>
      <protection/>
    </xf>
    <xf numFmtId="2" fontId="130" fillId="0" borderId="27" xfId="0" applyNumberFormat="1" applyFont="1" applyBorder="1" applyAlignment="1" applyProtection="1">
      <alignment horizontal="center" vertical="center"/>
      <protection/>
    </xf>
    <xf numFmtId="0" fontId="16" fillId="0" borderId="50" xfId="0" applyFont="1" applyBorder="1" applyAlignment="1" applyProtection="1">
      <alignment horizontal="right" vertical="center"/>
      <protection/>
    </xf>
    <xf numFmtId="2" fontId="18" fillId="0" borderId="50" xfId="0" applyNumberFormat="1" applyFont="1" applyBorder="1" applyAlignment="1" applyProtection="1">
      <alignment horizontal="center" vertical="center"/>
      <protection/>
    </xf>
    <xf numFmtId="2" fontId="5" fillId="3" borderId="13" xfId="0" applyNumberFormat="1" applyFont="1" applyFill="1" applyBorder="1" applyAlignment="1" applyProtection="1">
      <alignment horizontal="center" vertical="center"/>
      <protection/>
    </xf>
    <xf numFmtId="0" fontId="15" fillId="35" borderId="154" xfId="0" applyFont="1" applyFill="1" applyBorder="1" applyAlignment="1" applyProtection="1">
      <alignment horizontal="center" vertical="center"/>
      <protection/>
    </xf>
    <xf numFmtId="0" fontId="15" fillId="35" borderId="162" xfId="0" applyFont="1" applyFill="1" applyBorder="1" applyAlignment="1" applyProtection="1">
      <alignment horizontal="center" vertical="center"/>
      <protection/>
    </xf>
    <xf numFmtId="0" fontId="15" fillId="35" borderId="155" xfId="0" applyFont="1" applyFill="1" applyBorder="1" applyAlignment="1" applyProtection="1">
      <alignment horizontal="center" vertical="center"/>
      <protection/>
    </xf>
    <xf numFmtId="0" fontId="15" fillId="35" borderId="163" xfId="0" applyFont="1" applyFill="1" applyBorder="1" applyAlignment="1" applyProtection="1">
      <alignment horizontal="center" vertical="center"/>
      <protection/>
    </xf>
    <xf numFmtId="2" fontId="5" fillId="35" borderId="41" xfId="0" applyNumberFormat="1" applyFont="1" applyFill="1" applyBorder="1" applyAlignment="1" applyProtection="1">
      <alignment horizontal="center" vertical="center"/>
      <protection/>
    </xf>
    <xf numFmtId="2" fontId="5" fillId="35" borderId="164" xfId="0" applyNumberFormat="1" applyFont="1" applyFill="1" applyBorder="1" applyAlignment="1" applyProtection="1">
      <alignment horizontal="center" vertical="center"/>
      <protection/>
    </xf>
    <xf numFmtId="2" fontId="5" fillId="49" borderId="13" xfId="0" applyNumberFormat="1" applyFont="1" applyFill="1" applyBorder="1" applyAlignment="1" applyProtection="1">
      <alignment horizontal="center" vertical="center"/>
      <protection/>
    </xf>
    <xf numFmtId="2" fontId="5" fillId="49" borderId="153" xfId="0" applyNumberFormat="1" applyFont="1" applyFill="1" applyBorder="1" applyAlignment="1" applyProtection="1">
      <alignment horizontal="center" vertical="center"/>
      <protection/>
    </xf>
    <xf numFmtId="0" fontId="19" fillId="37" borderId="165" xfId="0" applyFont="1" applyFill="1" applyBorder="1" applyAlignment="1" applyProtection="1">
      <alignment horizontal="center" vertical="center"/>
      <protection/>
    </xf>
    <xf numFmtId="0" fontId="19" fillId="37" borderId="41" xfId="0" applyFont="1" applyFill="1" applyBorder="1" applyAlignment="1" applyProtection="1">
      <alignment horizontal="center" vertical="center"/>
      <protection/>
    </xf>
    <xf numFmtId="0" fontId="19" fillId="37" borderId="166" xfId="0" applyFont="1" applyFill="1" applyBorder="1" applyAlignment="1" applyProtection="1">
      <alignment horizontal="center" vertical="center"/>
      <protection/>
    </xf>
    <xf numFmtId="0" fontId="19" fillId="37" borderId="13" xfId="0" applyFont="1" applyFill="1" applyBorder="1" applyAlignment="1" applyProtection="1">
      <alignment horizontal="center" vertical="center"/>
      <protection/>
    </xf>
    <xf numFmtId="2" fontId="5" fillId="49" borderId="51" xfId="0" applyNumberFormat="1" applyFont="1" applyFill="1" applyBorder="1" applyAlignment="1" applyProtection="1">
      <alignment horizontal="center" vertical="center"/>
      <protection/>
    </xf>
    <xf numFmtId="2" fontId="5" fillId="49" borderId="167" xfId="0" applyNumberFormat="1" applyFont="1" applyFill="1" applyBorder="1" applyAlignment="1" applyProtection="1">
      <alignment horizontal="center" vertical="center"/>
      <protection/>
    </xf>
    <xf numFmtId="2" fontId="5" fillId="39" borderId="51" xfId="0" applyNumberFormat="1" applyFont="1" applyFill="1" applyBorder="1" applyAlignment="1" applyProtection="1">
      <alignment horizontal="center" vertical="center"/>
      <protection/>
    </xf>
    <xf numFmtId="2" fontId="5" fillId="35" borderId="51" xfId="0" applyNumberFormat="1" applyFont="1" applyFill="1" applyBorder="1" applyAlignment="1" applyProtection="1">
      <alignment horizontal="center" vertical="center"/>
      <protection/>
    </xf>
    <xf numFmtId="2" fontId="5" fillId="35" borderId="167" xfId="0" applyNumberFormat="1" applyFont="1" applyFill="1" applyBorder="1" applyAlignment="1" applyProtection="1">
      <alignment horizontal="center" vertical="center"/>
      <protection/>
    </xf>
    <xf numFmtId="0" fontId="19" fillId="37" borderId="168" xfId="0" applyFont="1" applyFill="1" applyBorder="1" applyAlignment="1" applyProtection="1">
      <alignment horizontal="center" vertical="center"/>
      <protection/>
    </xf>
    <xf numFmtId="0" fontId="19" fillId="37" borderId="51" xfId="0" applyFont="1" applyFill="1" applyBorder="1" applyAlignment="1" applyProtection="1">
      <alignment horizontal="center" vertical="center"/>
      <protection/>
    </xf>
    <xf numFmtId="2" fontId="5" fillId="32" borderId="41" xfId="0" applyNumberFormat="1" applyFont="1" applyFill="1" applyBorder="1" applyAlignment="1" applyProtection="1">
      <alignment horizontal="center" vertical="center"/>
      <protection/>
    </xf>
    <xf numFmtId="2" fontId="5" fillId="3" borderId="51" xfId="0" applyNumberFormat="1" applyFont="1" applyFill="1" applyBorder="1" applyAlignment="1" applyProtection="1">
      <alignment horizontal="center" vertical="center"/>
      <protection/>
    </xf>
    <xf numFmtId="0" fontId="14" fillId="0" borderId="0" xfId="0" applyFont="1" applyFill="1" applyBorder="1" applyAlignment="1" applyProtection="1">
      <alignment horizontal="right" vertical="center"/>
      <protection/>
    </xf>
    <xf numFmtId="2"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wrapText="1"/>
      <protection/>
    </xf>
    <xf numFmtId="0" fontId="14" fillId="32" borderId="26" xfId="0" applyFont="1" applyFill="1" applyBorder="1" applyAlignment="1" applyProtection="1">
      <alignment horizontal="right" vertical="center"/>
      <protection/>
    </xf>
    <xf numFmtId="0" fontId="14" fillId="32" borderId="14" xfId="0" applyFont="1" applyFill="1" applyBorder="1" applyAlignment="1" applyProtection="1">
      <alignment horizontal="right" vertical="center"/>
      <protection/>
    </xf>
    <xf numFmtId="2" fontId="13" fillId="47" borderId="134" xfId="0" applyNumberFormat="1" applyFont="1" applyFill="1" applyBorder="1" applyAlignment="1" applyProtection="1">
      <alignment horizontal="center" vertical="center"/>
      <protection/>
    </xf>
    <xf numFmtId="2" fontId="13" fillId="47" borderId="135" xfId="0" applyNumberFormat="1" applyFont="1" applyFill="1" applyBorder="1" applyAlignment="1" applyProtection="1">
      <alignment horizontal="center" vertical="center"/>
      <protection/>
    </xf>
    <xf numFmtId="2" fontId="13" fillId="47" borderId="169" xfId="0" applyNumberFormat="1" applyFont="1" applyFill="1" applyBorder="1" applyAlignment="1" applyProtection="1">
      <alignment horizontal="center" vertical="center"/>
      <protection/>
    </xf>
    <xf numFmtId="0" fontId="14" fillId="0" borderId="24" xfId="0" applyFont="1" applyBorder="1" applyAlignment="1" applyProtection="1">
      <alignment horizontal="right" vertical="center"/>
      <protection/>
    </xf>
    <xf numFmtId="0" fontId="14" fillId="0" borderId="13" xfId="0" applyFont="1" applyBorder="1" applyAlignment="1" applyProtection="1">
      <alignment horizontal="right" vertical="center"/>
      <protection/>
    </xf>
    <xf numFmtId="0" fontId="14" fillId="0" borderId="26" xfId="0" applyFont="1" applyBorder="1" applyAlignment="1" applyProtection="1">
      <alignment horizontal="right" vertical="center" wrapText="1"/>
      <protection/>
    </xf>
    <xf numFmtId="0" fontId="14" fillId="0" borderId="14" xfId="0" applyFont="1" applyBorder="1" applyAlignment="1" applyProtection="1">
      <alignment horizontal="right" vertical="center"/>
      <protection/>
    </xf>
    <xf numFmtId="0" fontId="14" fillId="32" borderId="43" xfId="0" applyFont="1" applyFill="1" applyBorder="1" applyAlignment="1" applyProtection="1">
      <alignment horizontal="right" vertical="center"/>
      <protection/>
    </xf>
    <xf numFmtId="0" fontId="14" fillId="32" borderId="17" xfId="0" applyFont="1" applyFill="1" applyBorder="1" applyAlignment="1" applyProtection="1">
      <alignment horizontal="right" vertical="center"/>
      <protection/>
    </xf>
    <xf numFmtId="0" fontId="51" fillId="32" borderId="24" xfId="0" applyFont="1" applyFill="1" applyBorder="1" applyAlignment="1" applyProtection="1">
      <alignment horizontal="right" vertical="center"/>
      <protection/>
    </xf>
    <xf numFmtId="0" fontId="51" fillId="32" borderId="13" xfId="0" applyFont="1" applyFill="1" applyBorder="1" applyAlignment="1" applyProtection="1">
      <alignment horizontal="right" vertical="center"/>
      <protection/>
    </xf>
    <xf numFmtId="0" fontId="51" fillId="32" borderId="26" xfId="0" applyFont="1" applyFill="1" applyBorder="1" applyAlignment="1" applyProtection="1">
      <alignment horizontal="right" vertical="center"/>
      <protection/>
    </xf>
    <xf numFmtId="0" fontId="51" fillId="32" borderId="14" xfId="0" applyFont="1" applyFill="1" applyBorder="1" applyAlignment="1" applyProtection="1">
      <alignment horizontal="right" vertical="center"/>
      <protection/>
    </xf>
    <xf numFmtId="0" fontId="51" fillId="0" borderId="43" xfId="0" applyFont="1" applyBorder="1" applyAlignment="1" applyProtection="1">
      <alignment horizontal="right" vertical="center" wrapText="1"/>
      <protection/>
    </xf>
    <xf numFmtId="0" fontId="51" fillId="0" borderId="17" xfId="0" applyFont="1" applyBorder="1" applyAlignment="1" applyProtection="1">
      <alignment horizontal="right" vertical="center"/>
      <protection/>
    </xf>
    <xf numFmtId="0" fontId="15" fillId="13" borderId="170" xfId="0" applyFont="1" applyFill="1" applyBorder="1" applyAlignment="1">
      <alignment horizontal="center" vertical="center" textRotation="90"/>
    </xf>
    <xf numFmtId="0" fontId="15" fillId="13" borderId="171" xfId="0" applyFont="1" applyFill="1" applyBorder="1" applyAlignment="1">
      <alignment horizontal="center" vertical="center" textRotation="90"/>
    </xf>
    <xf numFmtId="0" fontId="15" fillId="13" borderId="172" xfId="0" applyFont="1" applyFill="1" applyBorder="1" applyAlignment="1">
      <alignment horizontal="center" vertical="center" textRotation="90"/>
    </xf>
    <xf numFmtId="0" fontId="14" fillId="10" borderId="170" xfId="0" applyFont="1" applyFill="1" applyBorder="1" applyAlignment="1">
      <alignment horizontal="center" vertical="center" textRotation="90"/>
    </xf>
    <xf numFmtId="0" fontId="14" fillId="10" borderId="172" xfId="0" applyFont="1" applyFill="1" applyBorder="1" applyAlignment="1">
      <alignment horizontal="center" vertical="center" textRotation="90"/>
    </xf>
    <xf numFmtId="0" fontId="14" fillId="0" borderId="40" xfId="0" applyFont="1" applyBorder="1" applyAlignment="1" applyProtection="1">
      <alignment horizontal="right" vertical="center"/>
      <protection/>
    </xf>
    <xf numFmtId="0" fontId="14" fillId="0" borderId="41" xfId="0" applyFont="1" applyBorder="1" applyAlignment="1" applyProtection="1">
      <alignment horizontal="right" vertical="center"/>
      <protection/>
    </xf>
    <xf numFmtId="0" fontId="20" fillId="0" borderId="24" xfId="0" applyFont="1" applyBorder="1" applyAlignment="1" applyProtection="1">
      <alignment horizontal="right" vertical="center" wrapText="1"/>
      <protection/>
    </xf>
    <xf numFmtId="0" fontId="20" fillId="0" borderId="13" xfId="0" applyFont="1" applyBorder="1" applyAlignment="1" applyProtection="1">
      <alignment horizontal="right" vertical="center"/>
      <protection/>
    </xf>
    <xf numFmtId="0" fontId="14" fillId="32" borderId="24" xfId="0" applyFont="1" applyFill="1" applyBorder="1" applyAlignment="1" applyProtection="1">
      <alignment horizontal="right" vertical="center"/>
      <protection/>
    </xf>
    <xf numFmtId="0" fontId="14" fillId="32" borderId="13" xfId="0" applyFont="1" applyFill="1" applyBorder="1" applyAlignment="1" applyProtection="1">
      <alignment horizontal="right" vertical="center"/>
      <protection/>
    </xf>
    <xf numFmtId="0" fontId="14" fillId="0" borderId="26" xfId="0" applyFont="1" applyBorder="1" applyAlignment="1" applyProtection="1">
      <alignment horizontal="right" vertical="center"/>
      <protection/>
    </xf>
    <xf numFmtId="0" fontId="14" fillId="32" borderId="173" xfId="0" applyFont="1" applyFill="1" applyBorder="1" applyAlignment="1" applyProtection="1">
      <alignment horizontal="right" vertical="center"/>
      <protection/>
    </xf>
    <xf numFmtId="0" fontId="14" fillId="32" borderId="75" xfId="0" applyFont="1" applyFill="1" applyBorder="1" applyAlignment="1" applyProtection="1">
      <alignment horizontal="right" vertical="center"/>
      <protection/>
    </xf>
    <xf numFmtId="2" fontId="13" fillId="7" borderId="75" xfId="0" applyNumberFormat="1" applyFont="1" applyFill="1" applyBorder="1" applyAlignment="1" applyProtection="1">
      <alignment horizontal="center" vertical="center"/>
      <protection/>
    </xf>
    <xf numFmtId="2" fontId="13" fillId="7" borderId="174" xfId="0" applyNumberFormat="1" applyFont="1" applyFill="1" applyBorder="1" applyAlignment="1" applyProtection="1">
      <alignment horizontal="center" vertical="center"/>
      <protection/>
    </xf>
    <xf numFmtId="0" fontId="14" fillId="0" borderId="107" xfId="0" applyFont="1" applyBorder="1" applyAlignment="1" applyProtection="1">
      <alignment horizontal="right" vertical="center"/>
      <protection/>
    </xf>
    <xf numFmtId="0" fontId="14" fillId="0" borderId="60" xfId="0" applyFont="1" applyBorder="1" applyAlignment="1" applyProtection="1">
      <alignment horizontal="right" vertical="center"/>
      <protection/>
    </xf>
    <xf numFmtId="0" fontId="18" fillId="10" borderId="30" xfId="0" applyFont="1" applyFill="1" applyBorder="1" applyAlignment="1" applyProtection="1">
      <alignment horizontal="center" vertical="center" textRotation="90"/>
      <protection/>
    </xf>
    <xf numFmtId="0" fontId="18" fillId="10" borderId="15" xfId="0" applyFont="1" applyFill="1" applyBorder="1" applyAlignment="1" applyProtection="1">
      <alignment horizontal="center" vertical="center" textRotation="90"/>
      <protection/>
    </xf>
    <xf numFmtId="0" fontId="15" fillId="10" borderId="99" xfId="0" applyFont="1" applyFill="1" applyBorder="1" applyAlignment="1" applyProtection="1">
      <alignment horizontal="center" vertical="center"/>
      <protection/>
    </xf>
    <xf numFmtId="0" fontId="15" fillId="10" borderId="30" xfId="0" applyFont="1" applyFill="1" applyBorder="1" applyAlignment="1" applyProtection="1">
      <alignment horizontal="center" vertical="center"/>
      <protection/>
    </xf>
    <xf numFmtId="0" fontId="15" fillId="10" borderId="66" xfId="0" applyFont="1" applyFill="1" applyBorder="1" applyAlignment="1" applyProtection="1">
      <alignment horizontal="center" vertical="center"/>
      <protection/>
    </xf>
    <xf numFmtId="0" fontId="15" fillId="10" borderId="20" xfId="0" applyFont="1" applyFill="1" applyBorder="1" applyAlignment="1" applyProtection="1">
      <alignment horizontal="center" vertical="center"/>
      <protection/>
    </xf>
    <xf numFmtId="0" fontId="15" fillId="10" borderId="15" xfId="0" applyFont="1" applyFill="1" applyBorder="1" applyAlignment="1" applyProtection="1">
      <alignment horizontal="center" vertical="center"/>
      <protection/>
    </xf>
    <xf numFmtId="0" fontId="15" fillId="10" borderId="16" xfId="0" applyFont="1" applyFill="1" applyBorder="1" applyAlignment="1" applyProtection="1">
      <alignment horizontal="center" vertical="center"/>
      <protection/>
    </xf>
    <xf numFmtId="0" fontId="18" fillId="10" borderId="99" xfId="0" applyFont="1" applyFill="1" applyBorder="1" applyAlignment="1" applyProtection="1">
      <alignment horizontal="center" vertical="center" wrapText="1"/>
      <protection/>
    </xf>
    <xf numFmtId="0" fontId="0" fillId="10" borderId="30" xfId="0" applyFill="1" applyBorder="1" applyAlignment="1">
      <alignment/>
    </xf>
    <xf numFmtId="0" fontId="0" fillId="10" borderId="20" xfId="0" applyFill="1" applyBorder="1" applyAlignment="1">
      <alignment/>
    </xf>
    <xf numFmtId="0" fontId="0" fillId="10" borderId="15" xfId="0" applyFill="1" applyBorder="1" applyAlignment="1">
      <alignment/>
    </xf>
    <xf numFmtId="1" fontId="141" fillId="43" borderId="0" xfId="0" applyNumberFormat="1" applyFont="1" applyFill="1" applyAlignment="1" applyProtection="1">
      <alignment horizontal="right" readingOrder="2"/>
      <protection/>
    </xf>
    <xf numFmtId="0" fontId="142" fillId="50" borderId="48" xfId="0" applyFont="1" applyFill="1" applyBorder="1" applyAlignment="1">
      <alignment horizontal="center" vertical="center" wrapText="1" readingOrder="2"/>
    </xf>
    <xf numFmtId="0" fontId="143" fillId="50" borderId="48" xfId="0" applyFont="1" applyFill="1" applyBorder="1" applyAlignment="1">
      <alignment horizontal="center" vertical="center" wrapText="1" readingOrder="2"/>
    </xf>
    <xf numFmtId="0" fontId="144" fillId="0" borderId="48" xfId="0" applyFont="1" applyBorder="1" applyAlignment="1">
      <alignment horizontal="center" vertical="center" wrapText="1"/>
    </xf>
    <xf numFmtId="0" fontId="145" fillId="0" borderId="48" xfId="0" applyFont="1" applyBorder="1" applyAlignment="1">
      <alignment horizontal="center" vertical="center" wrapText="1" readingOrder="2"/>
    </xf>
    <xf numFmtId="0" fontId="146" fillId="0" borderId="0" xfId="0" applyFont="1" applyAlignment="1">
      <alignment horizontal="right" vertical="top" wrapText="1" indent="5"/>
    </xf>
    <xf numFmtId="0" fontId="147" fillId="0" borderId="0" xfId="0" applyFont="1" applyAlignment="1">
      <alignment horizontal="right" vertical="top" wrapText="1" indent="5" readingOrder="2"/>
    </xf>
    <xf numFmtId="0" fontId="144" fillId="0" borderId="48" xfId="0" applyFont="1" applyBorder="1" applyAlignment="1">
      <alignment horizontal="center" vertical="center" wrapText="1" readingOrder="2"/>
    </xf>
    <xf numFmtId="0" fontId="65" fillId="0" borderId="0" xfId="0" applyFont="1" applyAlignment="1">
      <alignment horizontal="right" vertical="justify" wrapText="1" indent="4"/>
    </xf>
    <xf numFmtId="0" fontId="133" fillId="0" borderId="0" xfId="0" applyFont="1" applyAlignment="1">
      <alignment horizontal="right" vertical="center" wrapText="1" indent="5" readingOrder="2"/>
    </xf>
    <xf numFmtId="0" fontId="148" fillId="0" borderId="48" xfId="0" applyFont="1" applyBorder="1" applyAlignment="1">
      <alignment horizontal="center" vertical="center" wrapText="1" readingOrder="2"/>
    </xf>
    <xf numFmtId="0" fontId="134" fillId="0" borderId="0" xfId="0" applyFont="1" applyAlignment="1">
      <alignment horizontal="right" vertical="top" wrapText="1" indent="5" readingOrder="2"/>
    </xf>
    <xf numFmtId="0" fontId="149" fillId="0" borderId="0" xfId="0" applyFont="1" applyAlignment="1">
      <alignment horizontal="center" wrapText="1" readingOrder="2"/>
    </xf>
    <xf numFmtId="0" fontId="132" fillId="0" borderId="0" xfId="0" applyNumberFormat="1" applyFont="1" applyFill="1" applyBorder="1" applyAlignment="1">
      <alignment horizontal="right" vertical="justify" wrapText="1" indent="4" readingOrder="2"/>
    </xf>
    <xf numFmtId="0" fontId="132" fillId="0" borderId="0" xfId="0" applyNumberFormat="1" applyFont="1" applyFill="1" applyBorder="1" applyAlignment="1">
      <alignment horizontal="right" vertical="justify" indent="4" readingOrder="2"/>
    </xf>
    <xf numFmtId="1" fontId="42" fillId="40" borderId="138" xfId="58" applyNumberFormat="1" applyFont="1" applyFill="1" applyBorder="1" applyAlignment="1" applyProtection="1">
      <alignment horizontal="center" vertical="center" wrapText="1" readingOrder="2"/>
      <protection locked="0"/>
    </xf>
    <xf numFmtId="1" fontId="42" fillId="40" borderId="175" xfId="58" applyNumberFormat="1" applyFont="1" applyFill="1" applyBorder="1" applyAlignment="1" applyProtection="1">
      <alignment horizontal="center" vertical="center" wrapText="1" readingOrder="2"/>
      <protection locked="0"/>
    </xf>
    <xf numFmtId="1" fontId="42" fillId="40" borderId="139" xfId="58" applyNumberFormat="1" applyFont="1" applyFill="1" applyBorder="1" applyAlignment="1" applyProtection="1">
      <alignment horizontal="center" vertical="center" wrapText="1" readingOrder="2"/>
      <protection locked="0"/>
    </xf>
    <xf numFmtId="1" fontId="42" fillId="40" borderId="48" xfId="58" applyNumberFormat="1" applyFont="1" applyFill="1" applyBorder="1" applyAlignment="1" applyProtection="1">
      <alignment horizontal="center" vertical="center" readingOrder="2"/>
      <protection locked="0"/>
    </xf>
    <xf numFmtId="0" fontId="59" fillId="0" borderId="109" xfId="58" applyNumberFormat="1" applyFont="1" applyFill="1" applyBorder="1" applyAlignment="1" applyProtection="1">
      <alignment horizontal="center" vertical="center" readingOrder="2"/>
      <protection locked="0"/>
    </xf>
    <xf numFmtId="0" fontId="59" fillId="0" borderId="64" xfId="58" applyNumberFormat="1" applyFont="1" applyFill="1" applyBorder="1" applyAlignment="1" applyProtection="1">
      <alignment horizontal="center" vertical="center" readingOrder="2"/>
      <protection locked="0"/>
    </xf>
    <xf numFmtId="0" fontId="59" fillId="0" borderId="65" xfId="58" applyNumberFormat="1" applyFont="1" applyFill="1" applyBorder="1" applyAlignment="1" applyProtection="1">
      <alignment horizontal="center" vertical="center" readingOrder="2"/>
      <protection locked="0"/>
    </xf>
    <xf numFmtId="1" fontId="150" fillId="7" borderId="99" xfId="61" applyNumberFormat="1" applyFont="1" applyFill="1" applyBorder="1" applyAlignment="1">
      <alignment horizontal="center" vertical="center" wrapText="1" readingOrder="2"/>
      <protection/>
    </xf>
    <xf numFmtId="1" fontId="150" fillId="7" borderId="46" xfId="61" applyNumberFormat="1" applyFont="1" applyFill="1" applyBorder="1" applyAlignment="1">
      <alignment horizontal="center" vertical="center" wrapText="1" readingOrder="2"/>
      <protection/>
    </xf>
    <xf numFmtId="1" fontId="150" fillId="7" borderId="170" xfId="61" applyNumberFormat="1" applyFont="1" applyFill="1" applyBorder="1" applyAlignment="1">
      <alignment horizontal="center" vertical="center" wrapText="1" readingOrder="2"/>
      <protection/>
    </xf>
    <xf numFmtId="1" fontId="150" fillId="7" borderId="171" xfId="61" applyNumberFormat="1" applyFont="1" applyFill="1" applyBorder="1" applyAlignment="1">
      <alignment horizontal="center" vertical="center" wrapText="1" readingOrder="2"/>
      <protection/>
    </xf>
    <xf numFmtId="1" fontId="150" fillId="7" borderId="67" xfId="61" applyNumberFormat="1" applyFont="1" applyFill="1" applyBorder="1" applyAlignment="1">
      <alignment horizontal="center" vertical="center" textRotation="90" wrapText="1" readingOrder="2"/>
      <protection/>
    </xf>
    <xf numFmtId="1" fontId="150" fillId="7" borderId="176" xfId="61" applyNumberFormat="1" applyFont="1" applyFill="1" applyBorder="1" applyAlignment="1">
      <alignment horizontal="center" vertical="center" textRotation="90" wrapText="1" readingOrder="2"/>
      <protection/>
    </xf>
    <xf numFmtId="1" fontId="150" fillId="7" borderId="177" xfId="61" applyNumberFormat="1" applyFont="1" applyFill="1" applyBorder="1" applyAlignment="1">
      <alignment horizontal="center" vertical="center" wrapText="1" readingOrder="2"/>
      <protection/>
    </xf>
    <xf numFmtId="1" fontId="150" fillId="7" borderId="178" xfId="61" applyNumberFormat="1" applyFont="1" applyFill="1" applyBorder="1" applyAlignment="1">
      <alignment horizontal="center" vertical="center" wrapText="1" readingOrder="2"/>
      <protection/>
    </xf>
    <xf numFmtId="1" fontId="150" fillId="7" borderId="67" xfId="61" applyNumberFormat="1" applyFont="1" applyFill="1" applyBorder="1" applyAlignment="1">
      <alignment horizontal="center" vertical="center" wrapText="1" readingOrder="2"/>
      <protection/>
    </xf>
    <xf numFmtId="1" fontId="150" fillId="7" borderId="176" xfId="61" applyNumberFormat="1" applyFont="1" applyFill="1" applyBorder="1" applyAlignment="1">
      <alignment horizontal="center" vertical="center" wrapText="1" readingOrder="2"/>
      <protection/>
    </xf>
    <xf numFmtId="1" fontId="150" fillId="7" borderId="177" xfId="61" applyNumberFormat="1" applyFont="1" applyFill="1" applyBorder="1" applyAlignment="1">
      <alignment horizontal="center" vertical="center" textRotation="90" wrapText="1" readingOrder="2"/>
      <protection/>
    </xf>
    <xf numFmtId="1" fontId="150" fillId="7" borderId="178" xfId="61" applyNumberFormat="1" applyFont="1" applyFill="1" applyBorder="1" applyAlignment="1">
      <alignment horizontal="center" vertical="center" textRotation="90" wrapText="1" readingOrder="2"/>
      <protection/>
    </xf>
    <xf numFmtId="1" fontId="42" fillId="40" borderId="80" xfId="58" applyNumberFormat="1" applyFont="1" applyFill="1" applyBorder="1" applyAlignment="1" applyProtection="1">
      <alignment horizontal="center" vertical="center" readingOrder="2"/>
      <protection locked="0"/>
    </xf>
    <xf numFmtId="1" fontId="42" fillId="40" borderId="179" xfId="58" applyNumberFormat="1" applyFont="1" applyFill="1" applyBorder="1" applyAlignment="1" applyProtection="1">
      <alignment horizontal="center" vertical="center" readingOrder="2"/>
      <protection locked="0"/>
    </xf>
    <xf numFmtId="1" fontId="42" fillId="40" borderId="86" xfId="58" applyNumberFormat="1" applyFont="1" applyFill="1" applyBorder="1" applyAlignment="1" applyProtection="1">
      <alignment horizontal="center" vertical="center" readingOrder="2"/>
      <protection locked="0"/>
    </xf>
    <xf numFmtId="1" fontId="42" fillId="16" borderId="77" xfId="58" applyNumberFormat="1" applyFont="1" applyFill="1" applyBorder="1" applyAlignment="1" applyProtection="1">
      <alignment horizontal="center" vertical="center" readingOrder="2"/>
      <protection locked="0"/>
    </xf>
    <xf numFmtId="1" fontId="42" fillId="16" borderId="48" xfId="58" applyNumberFormat="1" applyFont="1" applyFill="1" applyBorder="1" applyAlignment="1" applyProtection="1">
      <alignment horizontal="center" vertical="center" readingOrder="2"/>
      <protection locked="0"/>
    </xf>
    <xf numFmtId="1" fontId="42" fillId="40" borderId="78" xfId="58" applyNumberFormat="1" applyFont="1" applyFill="1" applyBorder="1" applyAlignment="1" applyProtection="1">
      <alignment horizontal="center" vertical="center" readingOrder="2"/>
      <protection locked="0"/>
    </xf>
    <xf numFmtId="1" fontId="42" fillId="40" borderId="79" xfId="58" applyNumberFormat="1" applyFont="1" applyFill="1" applyBorder="1" applyAlignment="1" applyProtection="1">
      <alignment horizontal="center" vertical="center" readingOrder="2"/>
      <protection locked="0"/>
    </xf>
    <xf numFmtId="1" fontId="42" fillId="40" borderId="180" xfId="58" applyNumberFormat="1" applyFont="1" applyFill="1" applyBorder="1" applyAlignment="1" applyProtection="1">
      <alignment horizontal="center" vertical="center" wrapText="1" readingOrder="2"/>
      <protection locked="0"/>
    </xf>
    <xf numFmtId="0" fontId="0" fillId="0" borderId="181" xfId="0" applyBorder="1" applyAlignment="1">
      <alignment/>
    </xf>
    <xf numFmtId="1" fontId="42" fillId="40" borderId="87" xfId="58" applyNumberFormat="1" applyFont="1" applyFill="1" applyBorder="1" applyAlignment="1" applyProtection="1">
      <alignment horizontal="center" vertical="center" readingOrder="2"/>
      <protection locked="0"/>
    </xf>
    <xf numFmtId="0" fontId="0" fillId="0" borderId="182" xfId="0" applyBorder="1" applyAlignment="1">
      <alignment/>
    </xf>
    <xf numFmtId="1" fontId="42" fillId="40" borderId="183" xfId="58" applyNumberFormat="1" applyFont="1" applyFill="1" applyBorder="1" applyAlignment="1" applyProtection="1">
      <alignment horizontal="center" vertical="center" readingOrder="2"/>
      <protection locked="0"/>
    </xf>
    <xf numFmtId="0" fontId="0" fillId="0" borderId="86" xfId="0" applyBorder="1" applyAlignment="1">
      <alignment/>
    </xf>
    <xf numFmtId="1" fontId="42" fillId="40" borderId="184" xfId="58" applyNumberFormat="1" applyFont="1" applyFill="1" applyBorder="1" applyAlignment="1" applyProtection="1">
      <alignment horizontal="center" vertical="center" wrapText="1" readingOrder="2"/>
      <protection locked="0"/>
    </xf>
    <xf numFmtId="1" fontId="42" fillId="40" borderId="181" xfId="58" applyNumberFormat="1" applyFont="1" applyFill="1" applyBorder="1" applyAlignment="1" applyProtection="1">
      <alignment horizontal="center" vertical="center" wrapText="1" readingOrder="2"/>
      <protection locked="0"/>
    </xf>
    <xf numFmtId="0" fontId="43" fillId="0" borderId="0" xfId="58" applyNumberFormat="1" applyFont="1" applyFill="1" applyBorder="1" applyAlignment="1" applyProtection="1">
      <alignment horizontal="center" vertical="center" readingOrder="2"/>
      <protection locked="0"/>
    </xf>
    <xf numFmtId="1" fontId="42" fillId="9" borderId="77" xfId="58" applyNumberFormat="1" applyFont="1" applyFill="1" applyBorder="1" applyAlignment="1" applyProtection="1">
      <alignment horizontal="center" vertical="center" readingOrder="2"/>
      <protection locked="0"/>
    </xf>
    <xf numFmtId="1" fontId="42" fillId="9" borderId="48" xfId="58" applyNumberFormat="1" applyFont="1" applyFill="1" applyBorder="1" applyAlignment="1" applyProtection="1">
      <alignment horizontal="center" vertical="center" readingOrder="2"/>
      <protection locked="0"/>
    </xf>
    <xf numFmtId="1" fontId="42" fillId="40" borderId="85" xfId="58" applyNumberFormat="1" applyFont="1" applyFill="1" applyBorder="1" applyAlignment="1" applyProtection="1">
      <alignment horizontal="center" vertical="center" readingOrder="2"/>
      <protection locked="0"/>
    </xf>
    <xf numFmtId="1" fontId="42" fillId="40" borderId="77" xfId="58" applyNumberFormat="1" applyFont="1" applyFill="1" applyBorder="1" applyAlignment="1" applyProtection="1">
      <alignment horizontal="center" vertical="center" readingOrder="2"/>
      <protection locked="0"/>
    </xf>
    <xf numFmtId="1" fontId="42" fillId="40" borderId="81" xfId="58" applyNumberFormat="1" applyFont="1" applyFill="1" applyBorder="1" applyAlignment="1" applyProtection="1">
      <alignment horizontal="center" vertical="center" readingOrder="2"/>
      <protection locked="0"/>
    </xf>
    <xf numFmtId="1" fontId="42" fillId="16" borderId="80" xfId="58" applyNumberFormat="1" applyFont="1" applyFill="1" applyBorder="1" applyAlignment="1" applyProtection="1">
      <alignment horizontal="center" vertical="center" readingOrder="2"/>
      <protection locked="0"/>
    </xf>
    <xf numFmtId="1" fontId="42" fillId="40" borderId="185" xfId="58" applyNumberFormat="1" applyFont="1" applyFill="1" applyBorder="1" applyAlignment="1" applyProtection="1">
      <alignment horizontal="center" vertical="center" readingOrder="2"/>
      <protection locked="0"/>
    </xf>
    <xf numFmtId="1" fontId="28" fillId="40" borderId="138" xfId="58" applyNumberFormat="1" applyFont="1" applyFill="1" applyBorder="1" applyAlignment="1" applyProtection="1">
      <alignment horizontal="center" vertical="center" wrapText="1" readingOrder="2"/>
      <protection locked="0"/>
    </xf>
    <xf numFmtId="1" fontId="28" fillId="40" borderId="139" xfId="58" applyNumberFormat="1" applyFont="1" applyFill="1" applyBorder="1" applyAlignment="1" applyProtection="1">
      <alignment horizontal="center" vertical="center" wrapText="1" readingOrder="2"/>
      <protection locked="0"/>
    </xf>
    <xf numFmtId="0" fontId="41" fillId="0" borderId="78" xfId="58" applyNumberFormat="1" applyFont="1" applyFill="1" applyBorder="1" applyAlignment="1" applyProtection="1">
      <alignment horizontal="center" vertical="center" readingOrder="2"/>
      <protection locked="0"/>
    </xf>
    <xf numFmtId="0" fontId="41" fillId="0" borderId="79" xfId="58" applyNumberFormat="1" applyFont="1" applyFill="1" applyBorder="1" applyAlignment="1" applyProtection="1">
      <alignment horizontal="center" vertical="center" readingOrder="2"/>
      <protection locked="0"/>
    </xf>
    <xf numFmtId="1" fontId="42" fillId="40" borderId="186" xfId="58" applyNumberFormat="1" applyFont="1" applyFill="1" applyBorder="1" applyAlignment="1" applyProtection="1">
      <alignment horizontal="center" vertical="center" wrapText="1" readingOrder="2"/>
      <protection locked="0"/>
    </xf>
    <xf numFmtId="0" fontId="0" fillId="0" borderId="139" xfId="0" applyBorder="1" applyAlignment="1">
      <alignment/>
    </xf>
    <xf numFmtId="1" fontId="42" fillId="40" borderId="187" xfId="58" applyNumberFormat="1" applyFont="1" applyFill="1" applyBorder="1" applyAlignment="1" applyProtection="1">
      <alignment horizontal="center" vertical="center" readingOrder="2"/>
      <protection locked="0"/>
    </xf>
    <xf numFmtId="178" fontId="33" fillId="15" borderId="158" xfId="58" applyNumberFormat="1" applyFont="1" applyFill="1" applyBorder="1" applyAlignment="1">
      <alignment horizontal="center" vertical="center" wrapText="1" readingOrder="2"/>
      <protection/>
    </xf>
    <xf numFmtId="178" fontId="33" fillId="15" borderId="188" xfId="58" applyNumberFormat="1" applyFont="1" applyFill="1" applyBorder="1" applyAlignment="1">
      <alignment horizontal="center" vertical="center" wrapText="1" readingOrder="2"/>
      <protection/>
    </xf>
    <xf numFmtId="178" fontId="33" fillId="15" borderId="159" xfId="58" applyNumberFormat="1" applyFont="1" applyFill="1" applyBorder="1" applyAlignment="1">
      <alignment horizontal="center" vertical="center" wrapText="1" readingOrder="2"/>
      <protection/>
    </xf>
    <xf numFmtId="178" fontId="33" fillId="51" borderId="189" xfId="58" applyNumberFormat="1" applyFont="1" applyFill="1" applyBorder="1" applyAlignment="1">
      <alignment horizontal="center" vertical="center" wrapText="1" readingOrder="2"/>
      <protection/>
    </xf>
    <xf numFmtId="178" fontId="33" fillId="51" borderId="190" xfId="58" applyNumberFormat="1" applyFont="1" applyFill="1" applyBorder="1" applyAlignment="1">
      <alignment horizontal="center" vertical="center" wrapText="1" readingOrder="2"/>
      <protection/>
    </xf>
    <xf numFmtId="178" fontId="33" fillId="51" borderId="191" xfId="58" applyNumberFormat="1" applyFont="1" applyFill="1" applyBorder="1" applyAlignment="1">
      <alignment horizontal="center" vertical="center" wrapText="1" readingOrder="2"/>
      <protection/>
    </xf>
    <xf numFmtId="178" fontId="64" fillId="0" borderId="15" xfId="58" applyNumberFormat="1" applyFont="1" applyBorder="1" applyAlignment="1">
      <alignment horizontal="center" vertical="center" wrapText="1"/>
      <protection/>
    </xf>
    <xf numFmtId="178" fontId="33" fillId="52" borderId="158" xfId="58" applyNumberFormat="1" applyFont="1" applyFill="1" applyBorder="1" applyAlignment="1">
      <alignment horizontal="center" vertical="center" wrapText="1" readingOrder="2"/>
      <protection/>
    </xf>
    <xf numFmtId="178" fontId="33" fillId="52" borderId="188" xfId="58" applyNumberFormat="1" applyFont="1" applyFill="1" applyBorder="1" applyAlignment="1">
      <alignment horizontal="center" vertical="center" wrapText="1" readingOrder="2"/>
      <protection/>
    </xf>
    <xf numFmtId="178" fontId="33" fillId="52" borderId="159" xfId="58" applyNumberFormat="1" applyFont="1" applyFill="1" applyBorder="1" applyAlignment="1">
      <alignment horizontal="center" vertical="center" wrapText="1" readingOrder="2"/>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_جمع بندي حجم مخزن10" xfId="60"/>
    <cellStyle name="Normal 3" xfId="61"/>
    <cellStyle name="Normal 4" xfId="62"/>
    <cellStyle name="Normal 5" xfId="63"/>
    <cellStyle name="Normal 6"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میزان حجم مخزن پیش بینی شده و تحقق یافته طی سال آبی</a:t>
            </a:r>
          </a:p>
        </c:rich>
      </c:tx>
      <c:layout>
        <c:manualLayout>
          <c:xMode val="factor"/>
          <c:yMode val="factor"/>
          <c:x val="-0.02225"/>
          <c:y val="-0.0295"/>
        </c:manualLayout>
      </c:layout>
      <c:spPr>
        <a:noFill/>
        <a:ln w="3175">
          <a:noFill/>
        </a:ln>
      </c:spPr>
    </c:title>
    <c:plotArea>
      <c:layout>
        <c:manualLayout>
          <c:xMode val="edge"/>
          <c:yMode val="edge"/>
          <c:x val="0.028"/>
          <c:y val="0.0655"/>
          <c:w val="0.95575"/>
          <c:h val="0.89875"/>
        </c:manualLayout>
      </c:layout>
      <c:areaChart>
        <c:grouping val="standard"/>
        <c:varyColors val="0"/>
        <c:ser>
          <c:idx val="0"/>
          <c:order val="0"/>
          <c:tx>
            <c:v>پیش بینی</c:v>
          </c:tx>
          <c:spPr>
            <a:solidFill>
              <a:srgbClr val="4F81BD">
                <a:alpha val="60000"/>
              </a:srgbClr>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multiLvlStrRef>
              <c:f>'گزارش 1'!$F$75:$Q$76</c:f>
              <c:multiLvlStrCache/>
            </c:multiLvlStrRef>
          </c:cat>
          <c:val>
            <c:numRef>
              <c:f>'گزارش 1'!$F$29:$Q$29</c:f>
              <c:numCache/>
            </c:numRef>
          </c:val>
        </c:ser>
        <c:ser>
          <c:idx val="1"/>
          <c:order val="1"/>
          <c:tx>
            <c:v>عملکرد</c:v>
          </c:tx>
          <c:spPr>
            <a:solidFill>
              <a:srgbClr val="4F6228">
                <a:alpha val="60000"/>
              </a:srgbClr>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multiLvlStrRef>
              <c:f>'گزارش 1'!$F$75:$Q$76</c:f>
              <c:multiLvlStrCache/>
            </c:multiLvlStrRef>
          </c:cat>
          <c:val>
            <c:numRef>
              <c:f>'گزارش 1'!$F$48:$Q$48</c:f>
              <c:numCache/>
            </c:numRef>
          </c:val>
        </c:ser>
        <c:axId val="36046990"/>
        <c:axId val="55987455"/>
      </c:areaChart>
      <c:lineChart>
        <c:grouping val="standard"/>
        <c:varyColors val="0"/>
        <c:ser>
          <c:idx val="2"/>
          <c:order val="2"/>
          <c:tx>
            <c:v>حداقل حجم معادل ایمنی و پایداری</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'گزارش 1'!$F$75:$Q$76</c:f>
              <c:multiLvlStrCache/>
            </c:multiLvlStrRef>
          </c:cat>
          <c:val>
            <c:numRef>
              <c:f>'گزارش 1'!$F$72:$Q$72</c:f>
              <c:numCache/>
            </c:numRef>
          </c:val>
          <c:smooth val="0"/>
        </c:ser>
        <c:ser>
          <c:idx val="3"/>
          <c:order val="3"/>
          <c:tx>
            <c:v>حداقل حجم معادل تراز نیروگاهی</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'گزارش 1'!$F$75:$Q$76</c:f>
              <c:multiLvlStrCache/>
            </c:multiLvlStrRef>
          </c:cat>
          <c:val>
            <c:numRef>
              <c:f>'گزارش 1'!$F$73:$Q$73</c:f>
              <c:numCache/>
            </c:numRef>
          </c:val>
          <c:smooth val="0"/>
        </c:ser>
        <c:ser>
          <c:idx val="4"/>
          <c:order val="4"/>
          <c:tx>
            <c:strRef>
              <c:f>'گزارش 1'!$B$74</c:f>
              <c:strCache>
                <c:ptCount val="1"/>
                <c:pt idx="0">
                  <c:v>حداقل حجم تراز آب شرب</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'گزارش 1'!$F$75:$Q$76</c:f>
              <c:multiLvlStrCache/>
            </c:multiLvlStrRef>
          </c:cat>
          <c:val>
            <c:numRef>
              <c:f>'گزارش 1'!$F$74:$Q$74</c:f>
              <c:numCache/>
            </c:numRef>
          </c:val>
          <c:smooth val="0"/>
        </c:ser>
        <c:ser>
          <c:idx val="5"/>
          <c:order val="5"/>
          <c:tx>
            <c:strRef>
              <c:f>'گزارش 1'!$B$71</c:f>
              <c:strCache>
                <c:ptCount val="1"/>
                <c:pt idx="0">
                  <c:v>حداقل حجم تراز ثقلي</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'گزارش 1'!$F$75:$Q$76</c:f>
              <c:multiLvlStrCache/>
            </c:multiLvlStrRef>
          </c:cat>
          <c:val>
            <c:numRef>
              <c:f>'گزارش 1'!$F$71:$Q$71</c:f>
              <c:numCache/>
            </c:numRef>
          </c:val>
          <c:smooth val="0"/>
        </c:ser>
        <c:ser>
          <c:idx val="6"/>
          <c:order val="6"/>
          <c:tx>
            <c:v>تراز نرمال</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'گزارش 1'!$F$75:$Q$76</c:f>
              <c:multiLvlStrCache/>
            </c:multiLvlStrRef>
          </c:cat>
          <c:val>
            <c:numRef>
              <c:f>'گزارش 1'!$F$70:$Q$70</c:f>
              <c:numCache/>
            </c:numRef>
          </c:val>
          <c:smooth val="0"/>
        </c:ser>
        <c:ser>
          <c:idx val="7"/>
          <c:order val="7"/>
          <c:tx>
            <c:strRef>
              <c:f>'گزارش 1'!$B$69</c:f>
              <c:strCache>
                <c:ptCount val="1"/>
                <c:pt idx="0">
                  <c:v>حداقل حجم تراز كيفيت آب شرب</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'گزارش 1'!$F$75:$Q$76</c:f>
              <c:multiLvlStrCache/>
            </c:multiLvlStrRef>
          </c:cat>
          <c:val>
            <c:numRef>
              <c:f>'گزارش 1'!$F$69:$Q$69</c:f>
              <c:numCache/>
            </c:numRef>
          </c:val>
          <c:smooth val="0"/>
        </c:ser>
        <c:axId val="36046990"/>
        <c:axId val="55987455"/>
      </c:lineChart>
      <c:catAx>
        <c:axId val="36046990"/>
        <c:scaling>
          <c:orientation val="minMax"/>
        </c:scaling>
        <c:axPos val="b"/>
        <c:delete val="0"/>
        <c:numFmt formatCode="#,##0.00"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5987455"/>
        <c:crosses val="autoZero"/>
        <c:auto val="1"/>
        <c:lblOffset val="100"/>
        <c:tickLblSkip val="1"/>
        <c:noMultiLvlLbl val="0"/>
      </c:catAx>
      <c:valAx>
        <c:axId val="5598745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احجام مخزن به میلیون متر معکب</a:t>
                </a:r>
              </a:p>
            </c:rich>
          </c:tx>
          <c:layout>
            <c:manualLayout>
              <c:xMode val="factor"/>
              <c:yMode val="factor"/>
              <c:x val="-0.00175"/>
              <c:y val="0.0225"/>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6046990"/>
        <c:crossesAt val="1"/>
        <c:crossBetween val="between"/>
        <c:dispUnits/>
      </c:valAx>
      <c:spPr>
        <a:noFill/>
        <a:ln w="3175">
          <a:solidFill>
            <a:srgbClr val="C0C0C0"/>
          </a:solidFill>
        </a:ln>
      </c:spPr>
    </c:plotArea>
    <c:legend>
      <c:legendPos val="r"/>
      <c:layout>
        <c:manualLayout>
          <c:xMode val="edge"/>
          <c:yMode val="edge"/>
          <c:x val="0"/>
          <c:y val="0.897"/>
          <c:w val="1"/>
          <c:h val="0.103"/>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zero"/>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مقايسه برنامه و عملكرد ورودي تجمعي به مخازن سدها</a:t>
            </a:r>
          </a:p>
        </c:rich>
      </c:tx>
      <c:layout>
        <c:manualLayout>
          <c:xMode val="factor"/>
          <c:yMode val="factor"/>
          <c:x val="-0.001"/>
          <c:y val="-0.01225"/>
        </c:manualLayout>
      </c:layout>
      <c:spPr>
        <a:noFill/>
        <a:ln w="3175">
          <a:noFill/>
        </a:ln>
      </c:spPr>
    </c:title>
    <c:plotArea>
      <c:layout>
        <c:manualLayout>
          <c:xMode val="edge"/>
          <c:yMode val="edge"/>
          <c:x val="0.02825"/>
          <c:y val="0.0735"/>
          <c:w val="0.9705"/>
          <c:h val="0.922"/>
        </c:manualLayout>
      </c:layout>
      <c:lineChart>
        <c:grouping val="standard"/>
        <c:varyColors val="0"/>
        <c:ser>
          <c:idx val="0"/>
          <c:order val="0"/>
          <c:tx>
            <c:strRef>
              <c:f>'گزارش 2'!$C$59</c:f>
              <c:strCache>
                <c:ptCount val="1"/>
                <c:pt idx="0">
                  <c:v>برنامه سال جاري </c:v>
                </c:pt>
              </c:strCache>
            </c:strRef>
          </c:tx>
          <c:spPr>
            <a:ln w="381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8"/>
            <c:spPr>
              <a:solidFill>
                <a:srgbClr val="33CCCC"/>
              </a:solidFill>
              <a:ln>
                <a:solidFill>
                  <a:srgbClr val="666699"/>
                </a:solidFill>
              </a:ln>
            </c:spPr>
          </c:marker>
          <c:cat>
            <c:strRef>
              <c:f>'گزارش 2'!$E$58:$P$58</c:f>
              <c:strCache/>
            </c:strRef>
          </c:cat>
          <c:val>
            <c:numRef>
              <c:f>'گزارش 2'!$E$59:$P$59</c:f>
              <c:numCache/>
            </c:numRef>
          </c:val>
          <c:smooth val="1"/>
        </c:ser>
        <c:ser>
          <c:idx val="1"/>
          <c:order val="1"/>
          <c:tx>
            <c:strRef>
              <c:f>'گزارش 2'!$C$60:$D$60</c:f>
              <c:strCache>
                <c:ptCount val="1"/>
                <c:pt idx="0">
                  <c:v>عملكرد سال جاري</c:v>
                </c:pt>
              </c:strCache>
            </c:strRef>
          </c:tx>
          <c:spPr>
            <a:ln w="381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00"/>
              </a:solidFill>
              <a:ln>
                <a:solidFill>
                  <a:srgbClr val="993366"/>
                </a:solidFill>
              </a:ln>
            </c:spPr>
          </c:marker>
          <c:cat>
            <c:strRef>
              <c:f>'گزارش 2'!$E$58:$P$58</c:f>
              <c:strCache/>
            </c:strRef>
          </c:cat>
          <c:val>
            <c:numRef>
              <c:f>'گزارش 2'!$E$60:$P$60</c:f>
              <c:numCache/>
            </c:numRef>
          </c:val>
          <c:smooth val="1"/>
        </c:ser>
        <c:ser>
          <c:idx val="2"/>
          <c:order val="2"/>
          <c:tx>
            <c:strRef>
              <c:f>'گزارش 2'!$C$61:$D$61</c:f>
              <c:strCache>
                <c:ptCount val="1"/>
                <c:pt idx="0">
                  <c:v>عملكرد سال قبل</c:v>
                </c:pt>
              </c:strCache>
            </c:strRef>
          </c:tx>
          <c:spPr>
            <a:ln w="381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3366"/>
              </a:solidFill>
              <a:ln>
                <a:solidFill>
                  <a:srgbClr val="99CC00"/>
                </a:solidFill>
              </a:ln>
            </c:spPr>
          </c:marker>
          <c:cat>
            <c:strRef>
              <c:f>'گزارش 2'!$E$58:$P$58</c:f>
              <c:strCache/>
            </c:strRef>
          </c:cat>
          <c:val>
            <c:numRef>
              <c:f>'گزارش 2'!$E$61:$P$61</c:f>
              <c:numCache/>
            </c:numRef>
          </c:val>
          <c:smooth val="0"/>
        </c:ser>
        <c:marker val="1"/>
        <c:axId val="34125048"/>
        <c:axId val="38689977"/>
      </c:lineChart>
      <c:catAx>
        <c:axId val="34125048"/>
        <c:scaling>
          <c:orientation val="minMax"/>
        </c:scaling>
        <c:axPos val="b"/>
        <c:delete val="0"/>
        <c:numFmt formatCode="General" sourceLinked="0"/>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defRPr>
            </a:pPr>
          </a:p>
        </c:txPr>
        <c:crossAx val="38689977"/>
        <c:crosses val="autoZero"/>
        <c:auto val="0"/>
        <c:lblOffset val="100"/>
        <c:tickLblSkip val="1"/>
        <c:noMultiLvlLbl val="0"/>
      </c:catAx>
      <c:valAx>
        <c:axId val="38689977"/>
        <c:scaling>
          <c:orientation val="minMax"/>
          <c:min val="0"/>
        </c:scaling>
        <c:axPos val="l"/>
        <c:title>
          <c:tx>
            <c:rich>
              <a:bodyPr vert="horz" rot="-5400000" anchor="ctr"/>
              <a:lstStyle/>
              <a:p>
                <a:pPr algn="ctr">
                  <a:defRPr/>
                </a:pPr>
                <a:r>
                  <a:rPr lang="en-US" cap="none" sz="1100" b="1" i="0" u="none" baseline="0">
                    <a:solidFill>
                      <a:srgbClr val="000000"/>
                    </a:solidFill>
                    <a:latin typeface="Calibri"/>
                    <a:ea typeface="Calibri"/>
                    <a:cs typeface="Calibri"/>
                  </a:rPr>
                  <a:t>حجم وردي به ميليون مترمكعب</a:t>
                </a:r>
              </a:p>
            </c:rich>
          </c:tx>
          <c:layout>
            <c:manualLayout>
              <c:xMode val="factor"/>
              <c:yMode val="factor"/>
              <c:x val="-0.0015"/>
              <c:y val="-0.0167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4125048"/>
        <c:crossesAt val="1"/>
        <c:crossBetween val="between"/>
        <c:dispUnits/>
      </c:valAx>
      <c:spPr>
        <a:solidFill>
          <a:srgbClr val="FFFFFF"/>
        </a:solidFill>
        <a:ln w="3175">
          <a:noFill/>
        </a:ln>
      </c:spPr>
    </c:plotArea>
    <c:legend>
      <c:legendPos val="r"/>
      <c:layout>
        <c:manualLayout>
          <c:xMode val="edge"/>
          <c:yMode val="edge"/>
          <c:x val="0.0785"/>
          <c:y val="0.9115"/>
          <c:w val="0.77325"/>
          <c:h val="0.088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xdr:colOff>
      <xdr:row>53</xdr:row>
      <xdr:rowOff>19050</xdr:rowOff>
    </xdr:from>
    <xdr:to>
      <xdr:col>19</xdr:col>
      <xdr:colOff>123825</xdr:colOff>
      <xdr:row>64</xdr:row>
      <xdr:rowOff>152400</xdr:rowOff>
    </xdr:to>
    <xdr:graphicFrame>
      <xdr:nvGraphicFramePr>
        <xdr:cNvPr id="1" name="Chart 1"/>
        <xdr:cNvGraphicFramePr/>
      </xdr:nvGraphicFramePr>
      <xdr:xfrm>
        <a:off x="247650" y="13011150"/>
        <a:ext cx="7924800" cy="2228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38</xdr:row>
      <xdr:rowOff>47625</xdr:rowOff>
    </xdr:from>
    <xdr:to>
      <xdr:col>19</xdr:col>
      <xdr:colOff>123825</xdr:colOff>
      <xdr:row>54</xdr:row>
      <xdr:rowOff>180975</xdr:rowOff>
    </xdr:to>
    <xdr:graphicFrame>
      <xdr:nvGraphicFramePr>
        <xdr:cNvPr id="1" name="Chart 4"/>
        <xdr:cNvGraphicFramePr/>
      </xdr:nvGraphicFramePr>
      <xdr:xfrm>
        <a:off x="295275" y="11839575"/>
        <a:ext cx="7686675" cy="3505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152400</xdr:rowOff>
    </xdr:from>
    <xdr:to>
      <xdr:col>1</xdr:col>
      <xdr:colOff>542925</xdr:colOff>
      <xdr:row>19</xdr:row>
      <xdr:rowOff>9525</xdr:rowOff>
    </xdr:to>
    <xdr:grpSp>
      <xdr:nvGrpSpPr>
        <xdr:cNvPr id="1" name="Group 8"/>
        <xdr:cNvGrpSpPr>
          <a:grpSpLocks/>
        </xdr:cNvGrpSpPr>
      </xdr:nvGrpSpPr>
      <xdr:grpSpPr>
        <a:xfrm>
          <a:off x="38100" y="1066800"/>
          <a:ext cx="1114425" cy="3448050"/>
          <a:chOff x="145881328" y="529828"/>
          <a:chExt cx="1357313" cy="3679031"/>
        </a:xfrm>
        <a:solidFill>
          <a:srgbClr val="FFFFFF"/>
        </a:solidFill>
      </xdr:grpSpPr>
      <xdr:sp>
        <xdr:nvSpPr>
          <xdr:cNvPr id="2" name="Oval 2"/>
          <xdr:cNvSpPr>
            <a:spLocks/>
          </xdr:cNvSpPr>
        </xdr:nvSpPr>
        <xdr:spPr>
          <a:xfrm rot="16200000">
            <a:off x="145881328" y="529828"/>
            <a:ext cx="1357313" cy="3679031"/>
          </a:xfrm>
          <a:prstGeom prst="ellipse">
            <a:avLst/>
          </a:prstGeom>
          <a:solidFill>
            <a:srgbClr val="DBEEF4"/>
          </a:solidFill>
          <a:ln w="25400" cmpd="sng">
            <a:solidFill>
              <a:srgbClr val="385D8A"/>
            </a:solidFill>
            <a:prstDash val="dash"/>
            <a:headEnd type="none"/>
            <a:tailEnd type="none"/>
          </a:ln>
        </xdr:spPr>
        <xdr:txBody>
          <a:bodyPr vertOverflow="clip" wrap="square" lIns="91440" tIns="45720" rIns="91440" bIns="45720"/>
          <a:p>
            <a:pPr algn="r">
              <a:defRPr/>
            </a:pPr>
            <a:r>
              <a:rPr lang="en-US" cap="none" u="none" baseline="0">
                <a:latin typeface="Calibri"/>
                <a:ea typeface="Calibri"/>
                <a:cs typeface="Calibri"/>
              </a:rPr>
              <a:t/>
            </a:r>
          </a:p>
        </xdr:txBody>
      </xdr:sp>
      <xdr:sp>
        <xdr:nvSpPr>
          <xdr:cNvPr id="3" name="TextBox 6"/>
          <xdr:cNvSpPr txBox="1">
            <a:spLocks noChangeArrowheads="1"/>
          </xdr:cNvSpPr>
        </xdr:nvSpPr>
        <xdr:spPr>
          <a:xfrm rot="16200000">
            <a:off x="146064905" y="936361"/>
            <a:ext cx="357313" cy="3221911"/>
          </a:xfrm>
          <a:prstGeom prst="rect">
            <a:avLst/>
          </a:prstGeom>
          <a:noFill/>
          <a:ln w="9525" cmpd="sng">
            <a:noFill/>
          </a:ln>
        </xdr:spPr>
        <xdr:txBody>
          <a:bodyPr vertOverflow="clip" wrap="square" lIns="91440" tIns="45720" rIns="91440" bIns="45720" anchor="ctr"/>
          <a:p>
            <a:pPr algn="ctr">
              <a:defRPr/>
            </a:pPr>
            <a:r>
              <a:rPr lang="en-US" cap="none" sz="2800" b="0" i="0" u="none" baseline="0">
                <a:solidFill>
                  <a:srgbClr val="000000"/>
                </a:solidFill>
                <a:latin typeface="Calibri"/>
                <a:ea typeface="Calibri"/>
                <a:cs typeface="Calibri"/>
              </a:rPr>
              <a:t>تاييد برنامه اوليه</a:t>
            </a:r>
          </a:p>
        </xdr:txBody>
      </xdr:sp>
      <xdr:sp>
        <xdr:nvSpPr>
          <xdr:cNvPr id="4" name="TextBox 7"/>
          <xdr:cNvSpPr txBox="1">
            <a:spLocks noChangeArrowheads="1"/>
          </xdr:cNvSpPr>
        </xdr:nvSpPr>
        <xdr:spPr>
          <a:xfrm rot="16200000">
            <a:off x="146728291" y="946478"/>
            <a:ext cx="357313" cy="3221911"/>
          </a:xfrm>
          <a:prstGeom prst="rect">
            <a:avLst/>
          </a:prstGeom>
          <a:noFill/>
          <a:ln w="9525" cmpd="sng">
            <a:noFill/>
          </a:ln>
        </xdr:spPr>
        <xdr:txBody>
          <a:bodyPr vertOverflow="clip" wrap="square" lIns="91440" tIns="45720" rIns="91440" bIns="45720" anchor="ctr"/>
          <a:p>
            <a:pPr algn="ctr">
              <a:defRPr/>
            </a:pPr>
            <a:r>
              <a:rPr lang="en-US" cap="none" sz="1600" b="1" i="0" u="none" baseline="0">
                <a:solidFill>
                  <a:srgbClr val="000000"/>
                </a:solidFill>
                <a:latin typeface="Calibri"/>
                <a:ea typeface="Calibri"/>
                <a:cs typeface="Calibri"/>
              </a:rPr>
              <a:t>دفتر بهره برداري از تاسيسات تامين آب  مهرماه 91</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rgb="FF00B050"/>
  </sheetPr>
  <dimension ref="A1:S87"/>
  <sheetViews>
    <sheetView rightToLeft="1" view="pageBreakPreview" zoomScale="85" zoomScaleSheetLayoutView="85" zoomScalePageLayoutView="70" workbookViewId="0" topLeftCell="A1">
      <selection activeCell="J40" sqref="J40"/>
    </sheetView>
  </sheetViews>
  <sheetFormatPr defaultColWidth="6.421875" defaultRowHeight="24.75" customHeight="1"/>
  <cols>
    <col min="1" max="1" width="7.7109375" style="1" customWidth="1"/>
    <col min="2" max="2" width="26.7109375" style="1" customWidth="1"/>
    <col min="3" max="9" width="6.57421875" style="4" customWidth="1"/>
    <col min="10" max="10" width="7.7109375" style="4" customWidth="1"/>
    <col min="11" max="12" width="6.57421875" style="4" customWidth="1"/>
    <col min="13" max="13" width="8.421875" style="4" customWidth="1"/>
    <col min="14" max="17" width="6.57421875" style="4" customWidth="1"/>
    <col min="18" max="16384" width="6.421875" style="1" customWidth="1"/>
  </cols>
  <sheetData>
    <row r="1" spans="1:17" ht="24" customHeight="1" thickBot="1">
      <c r="A1" s="457" t="s">
        <v>557</v>
      </c>
      <c r="B1" s="458"/>
      <c r="C1" s="458"/>
      <c r="D1" s="458"/>
      <c r="E1" s="458"/>
      <c r="F1" s="458"/>
      <c r="G1" s="458"/>
      <c r="H1" s="458"/>
      <c r="I1" s="458"/>
      <c r="J1" s="458"/>
      <c r="K1" s="458"/>
      <c r="L1" s="458"/>
      <c r="M1" s="458"/>
      <c r="N1" s="458"/>
      <c r="O1" s="314" t="s">
        <v>559</v>
      </c>
      <c r="P1" s="312">
        <f>'فرم 1'!J2</f>
        <v>0</v>
      </c>
      <c r="Q1" s="311"/>
    </row>
    <row r="2" spans="1:17" s="3" customFormat="1" ht="21" customHeight="1" thickBot="1">
      <c r="A2" s="334" t="s">
        <v>33</v>
      </c>
      <c r="B2" s="335"/>
      <c r="C2" s="300" t="s">
        <v>8</v>
      </c>
      <c r="D2" s="300" t="s">
        <v>9</v>
      </c>
      <c r="E2" s="300" t="s">
        <v>10</v>
      </c>
      <c r="F2" s="300" t="s">
        <v>11</v>
      </c>
      <c r="G2" s="300" t="s">
        <v>12</v>
      </c>
      <c r="H2" s="300" t="s">
        <v>13</v>
      </c>
      <c r="I2" s="300" t="s">
        <v>14</v>
      </c>
      <c r="J2" s="300" t="s">
        <v>15</v>
      </c>
      <c r="K2" s="300" t="s">
        <v>16</v>
      </c>
      <c r="L2" s="300" t="s">
        <v>5</v>
      </c>
      <c r="M2" s="300" t="s">
        <v>6</v>
      </c>
      <c r="N2" s="300" t="s">
        <v>7</v>
      </c>
      <c r="O2" s="348" t="s">
        <v>22</v>
      </c>
      <c r="P2" s="348"/>
      <c r="Q2" s="349"/>
    </row>
    <row r="3" spans="1:17" ht="19.5" customHeight="1">
      <c r="A3" s="338" t="s">
        <v>292</v>
      </c>
      <c r="B3" s="339"/>
      <c r="C3" s="199"/>
      <c r="D3" s="199"/>
      <c r="E3" s="199"/>
      <c r="F3" s="199"/>
      <c r="G3" s="199"/>
      <c r="H3" s="199"/>
      <c r="I3" s="199"/>
      <c r="J3" s="199"/>
      <c r="K3" s="199"/>
      <c r="L3" s="199"/>
      <c r="M3" s="199"/>
      <c r="N3" s="199"/>
      <c r="O3" s="350">
        <f aca="true" t="shared" si="0" ref="O3:O10">SUM(C3:N3)</f>
        <v>0</v>
      </c>
      <c r="P3" s="351"/>
      <c r="Q3" s="352"/>
    </row>
    <row r="4" spans="1:17" ht="19.5" customHeight="1">
      <c r="A4" s="340" t="s">
        <v>248</v>
      </c>
      <c r="B4" s="341"/>
      <c r="C4" s="200"/>
      <c r="D4" s="200"/>
      <c r="E4" s="200"/>
      <c r="F4" s="200"/>
      <c r="G4" s="200"/>
      <c r="H4" s="200"/>
      <c r="I4" s="200"/>
      <c r="J4" s="200"/>
      <c r="K4" s="200"/>
      <c r="L4" s="200"/>
      <c r="M4" s="200"/>
      <c r="N4" s="200"/>
      <c r="O4" s="342">
        <f>SUM(C4:N4)</f>
        <v>0</v>
      </c>
      <c r="P4" s="343"/>
      <c r="Q4" s="344"/>
    </row>
    <row r="5" spans="1:17" ht="19.5" customHeight="1" thickBot="1">
      <c r="A5" s="372" t="s">
        <v>294</v>
      </c>
      <c r="B5" s="373"/>
      <c r="C5" s="27">
        <f>SUM(C3:C4)</f>
        <v>0</v>
      </c>
      <c r="D5" s="27">
        <f aca="true" t="shared" si="1" ref="D5:N5">SUM(D3:D4)</f>
        <v>0</v>
      </c>
      <c r="E5" s="27">
        <f t="shared" si="1"/>
        <v>0</v>
      </c>
      <c r="F5" s="27">
        <f t="shared" si="1"/>
        <v>0</v>
      </c>
      <c r="G5" s="27">
        <f t="shared" si="1"/>
        <v>0</v>
      </c>
      <c r="H5" s="27">
        <f t="shared" si="1"/>
        <v>0</v>
      </c>
      <c r="I5" s="27">
        <f t="shared" si="1"/>
        <v>0</v>
      </c>
      <c r="J5" s="27">
        <f t="shared" si="1"/>
        <v>0</v>
      </c>
      <c r="K5" s="27">
        <f t="shared" si="1"/>
        <v>0</v>
      </c>
      <c r="L5" s="27">
        <f t="shared" si="1"/>
        <v>0</v>
      </c>
      <c r="M5" s="27">
        <f t="shared" si="1"/>
        <v>0</v>
      </c>
      <c r="N5" s="27">
        <f t="shared" si="1"/>
        <v>0</v>
      </c>
      <c r="O5" s="345">
        <f>SUM(C5:N5)</f>
        <v>0</v>
      </c>
      <c r="P5" s="346"/>
      <c r="Q5" s="347"/>
    </row>
    <row r="6" spans="1:17" ht="21" customHeight="1">
      <c r="A6" s="353" t="s">
        <v>82</v>
      </c>
      <c r="B6" s="206" t="s">
        <v>0</v>
      </c>
      <c r="C6" s="166">
        <f>SUM(E38,E45,E52,E59)</f>
        <v>0</v>
      </c>
      <c r="D6" s="166">
        <f aca="true" t="shared" si="2" ref="D6:N6">SUM(F38,F45,F52,F59)</f>
        <v>0</v>
      </c>
      <c r="E6" s="166">
        <f t="shared" si="2"/>
        <v>0</v>
      </c>
      <c r="F6" s="166">
        <f t="shared" si="2"/>
        <v>0</v>
      </c>
      <c r="G6" s="166">
        <f t="shared" si="2"/>
        <v>0</v>
      </c>
      <c r="H6" s="166">
        <f t="shared" si="2"/>
        <v>0</v>
      </c>
      <c r="I6" s="166">
        <f t="shared" si="2"/>
        <v>0</v>
      </c>
      <c r="J6" s="166">
        <f t="shared" si="2"/>
        <v>0</v>
      </c>
      <c r="K6" s="166">
        <f t="shared" si="2"/>
        <v>0</v>
      </c>
      <c r="L6" s="166">
        <f t="shared" si="2"/>
        <v>0</v>
      </c>
      <c r="M6" s="166">
        <f t="shared" si="2"/>
        <v>0</v>
      </c>
      <c r="N6" s="166">
        <f t="shared" si="2"/>
        <v>0</v>
      </c>
      <c r="O6" s="391">
        <f t="shared" si="0"/>
        <v>0</v>
      </c>
      <c r="P6" s="392"/>
      <c r="Q6" s="393"/>
    </row>
    <row r="7" spans="1:17" ht="21" customHeight="1">
      <c r="A7" s="354"/>
      <c r="B7" s="207" t="s">
        <v>187</v>
      </c>
      <c r="C7" s="48">
        <f>SUM(E39,E46,E53,E60)</f>
        <v>0</v>
      </c>
      <c r="D7" s="48">
        <f aca="true" t="shared" si="3" ref="D7:N10">SUM(F39,F46,F53,F60)</f>
        <v>0</v>
      </c>
      <c r="E7" s="48">
        <f t="shared" si="3"/>
        <v>0</v>
      </c>
      <c r="F7" s="48">
        <f t="shared" si="3"/>
        <v>0</v>
      </c>
      <c r="G7" s="48">
        <f t="shared" si="3"/>
        <v>0</v>
      </c>
      <c r="H7" s="48">
        <f t="shared" si="3"/>
        <v>0</v>
      </c>
      <c r="I7" s="48">
        <f t="shared" si="3"/>
        <v>0</v>
      </c>
      <c r="J7" s="48">
        <f t="shared" si="3"/>
        <v>0</v>
      </c>
      <c r="K7" s="48">
        <f t="shared" si="3"/>
        <v>0</v>
      </c>
      <c r="L7" s="48">
        <f t="shared" si="3"/>
        <v>0</v>
      </c>
      <c r="M7" s="48">
        <f t="shared" si="3"/>
        <v>0</v>
      </c>
      <c r="N7" s="48">
        <f t="shared" si="3"/>
        <v>0</v>
      </c>
      <c r="O7" s="394">
        <f t="shared" si="0"/>
        <v>0</v>
      </c>
      <c r="P7" s="395"/>
      <c r="Q7" s="396"/>
    </row>
    <row r="8" spans="1:17" ht="21" customHeight="1">
      <c r="A8" s="354"/>
      <c r="B8" s="207" t="s">
        <v>1</v>
      </c>
      <c r="C8" s="48">
        <f>SUM(E40,E47,E54,E61)</f>
        <v>0</v>
      </c>
      <c r="D8" s="48">
        <f t="shared" si="3"/>
        <v>0</v>
      </c>
      <c r="E8" s="48">
        <f t="shared" si="3"/>
        <v>0</v>
      </c>
      <c r="F8" s="48">
        <f t="shared" si="3"/>
        <v>0</v>
      </c>
      <c r="G8" s="48">
        <f t="shared" si="3"/>
        <v>0</v>
      </c>
      <c r="H8" s="48">
        <f t="shared" si="3"/>
        <v>0</v>
      </c>
      <c r="I8" s="48">
        <f t="shared" si="3"/>
        <v>0</v>
      </c>
      <c r="J8" s="48">
        <f t="shared" si="3"/>
        <v>0</v>
      </c>
      <c r="K8" s="48">
        <f t="shared" si="3"/>
        <v>0</v>
      </c>
      <c r="L8" s="48">
        <f t="shared" si="3"/>
        <v>0</v>
      </c>
      <c r="M8" s="48">
        <f t="shared" si="3"/>
        <v>0</v>
      </c>
      <c r="N8" s="48">
        <f t="shared" si="3"/>
        <v>0</v>
      </c>
      <c r="O8" s="394">
        <f t="shared" si="0"/>
        <v>0</v>
      </c>
      <c r="P8" s="395"/>
      <c r="Q8" s="396"/>
    </row>
    <row r="9" spans="1:17" ht="21" customHeight="1">
      <c r="A9" s="354"/>
      <c r="B9" s="207" t="s">
        <v>2</v>
      </c>
      <c r="C9" s="48">
        <f>SUM(E41,E48,E55,E62)</f>
        <v>0</v>
      </c>
      <c r="D9" s="48">
        <f t="shared" si="3"/>
        <v>0</v>
      </c>
      <c r="E9" s="48">
        <f t="shared" si="3"/>
        <v>0</v>
      </c>
      <c r="F9" s="48">
        <f t="shared" si="3"/>
        <v>0</v>
      </c>
      <c r="G9" s="48">
        <f t="shared" si="3"/>
        <v>0</v>
      </c>
      <c r="H9" s="48">
        <f t="shared" si="3"/>
        <v>0</v>
      </c>
      <c r="I9" s="48">
        <f t="shared" si="3"/>
        <v>0</v>
      </c>
      <c r="J9" s="48">
        <f t="shared" si="3"/>
        <v>0</v>
      </c>
      <c r="K9" s="48">
        <f t="shared" si="3"/>
        <v>0</v>
      </c>
      <c r="L9" s="48">
        <f t="shared" si="3"/>
        <v>0</v>
      </c>
      <c r="M9" s="48">
        <f t="shared" si="3"/>
        <v>0</v>
      </c>
      <c r="N9" s="48">
        <f t="shared" si="3"/>
        <v>0</v>
      </c>
      <c r="O9" s="394">
        <f t="shared" si="0"/>
        <v>0</v>
      </c>
      <c r="P9" s="395"/>
      <c r="Q9" s="396"/>
    </row>
    <row r="10" spans="1:17" ht="21" customHeight="1" thickBot="1">
      <c r="A10" s="355"/>
      <c r="B10" s="208" t="s">
        <v>527</v>
      </c>
      <c r="C10" s="49">
        <f>SUM(E42,E49,E56,E63)</f>
        <v>0</v>
      </c>
      <c r="D10" s="49">
        <f t="shared" si="3"/>
        <v>0</v>
      </c>
      <c r="E10" s="49">
        <f t="shared" si="3"/>
        <v>0</v>
      </c>
      <c r="F10" s="49">
        <f t="shared" si="3"/>
        <v>0</v>
      </c>
      <c r="G10" s="49">
        <f t="shared" si="3"/>
        <v>0</v>
      </c>
      <c r="H10" s="49">
        <f t="shared" si="3"/>
        <v>0</v>
      </c>
      <c r="I10" s="49">
        <f t="shared" si="3"/>
        <v>0</v>
      </c>
      <c r="J10" s="49">
        <f t="shared" si="3"/>
        <v>0</v>
      </c>
      <c r="K10" s="49">
        <f t="shared" si="3"/>
        <v>0</v>
      </c>
      <c r="L10" s="49">
        <f t="shared" si="3"/>
        <v>0</v>
      </c>
      <c r="M10" s="49">
        <f t="shared" si="3"/>
        <v>0</v>
      </c>
      <c r="N10" s="49">
        <f t="shared" si="3"/>
        <v>0</v>
      </c>
      <c r="O10" s="399">
        <f t="shared" si="0"/>
        <v>0</v>
      </c>
      <c r="P10" s="400"/>
      <c r="Q10" s="401"/>
    </row>
    <row r="11" spans="3:17" s="16" customFormat="1" ht="6" customHeight="1" thickBot="1">
      <c r="C11" s="102"/>
      <c r="D11" s="102"/>
      <c r="E11" s="102"/>
      <c r="F11" s="102"/>
      <c r="G11" s="102"/>
      <c r="H11" s="102"/>
      <c r="I11" s="102"/>
      <c r="J11" s="102"/>
      <c r="K11" s="102"/>
      <c r="L11" s="102"/>
      <c r="M11" s="102"/>
      <c r="N11" s="102"/>
      <c r="O11" s="13"/>
      <c r="P11" s="13"/>
      <c r="Q11" s="13"/>
    </row>
    <row r="12" spans="1:17" ht="27" customHeight="1">
      <c r="A12" s="459" t="s">
        <v>277</v>
      </c>
      <c r="B12" s="263" t="s">
        <v>272</v>
      </c>
      <c r="C12" s="199"/>
      <c r="D12" s="199"/>
      <c r="E12" s="199"/>
      <c r="F12" s="199"/>
      <c r="G12" s="199"/>
      <c r="H12" s="199"/>
      <c r="I12" s="199"/>
      <c r="J12" s="199"/>
      <c r="K12" s="199"/>
      <c r="L12" s="199"/>
      <c r="M12" s="199"/>
      <c r="N12" s="199"/>
      <c r="O12" s="350">
        <f aca="true" t="shared" si="4" ref="O12:O18">SUM(C12:N12)</f>
        <v>0</v>
      </c>
      <c r="P12" s="350"/>
      <c r="Q12" s="402"/>
    </row>
    <row r="13" spans="1:17" ht="26.25" customHeight="1" thickBot="1">
      <c r="A13" s="460"/>
      <c r="B13" s="264" t="s">
        <v>278</v>
      </c>
      <c r="C13" s="252"/>
      <c r="D13" s="252"/>
      <c r="E13" s="252"/>
      <c r="F13" s="252"/>
      <c r="G13" s="252"/>
      <c r="H13" s="252"/>
      <c r="I13" s="252"/>
      <c r="J13" s="252"/>
      <c r="K13" s="252"/>
      <c r="L13" s="252"/>
      <c r="M13" s="252"/>
      <c r="N13" s="252"/>
      <c r="O13" s="336">
        <f t="shared" si="4"/>
        <v>0</v>
      </c>
      <c r="P13" s="336"/>
      <c r="Q13" s="337"/>
    </row>
    <row r="14" spans="1:17" ht="25.5" customHeight="1">
      <c r="A14" s="461" t="s">
        <v>284</v>
      </c>
      <c r="B14" s="265" t="s">
        <v>273</v>
      </c>
      <c r="C14" s="251"/>
      <c r="D14" s="251"/>
      <c r="E14" s="251"/>
      <c r="F14" s="251"/>
      <c r="G14" s="251"/>
      <c r="H14" s="251"/>
      <c r="I14" s="251"/>
      <c r="J14" s="251"/>
      <c r="K14" s="251"/>
      <c r="L14" s="251"/>
      <c r="M14" s="251"/>
      <c r="N14" s="251"/>
      <c r="O14" s="397">
        <f t="shared" si="4"/>
        <v>0</v>
      </c>
      <c r="P14" s="397"/>
      <c r="Q14" s="398"/>
    </row>
    <row r="15" spans="1:17" ht="25.5" customHeight="1" thickBot="1">
      <c r="A15" s="462"/>
      <c r="B15" s="264" t="s">
        <v>278</v>
      </c>
      <c r="C15" s="252"/>
      <c r="D15" s="252"/>
      <c r="E15" s="252"/>
      <c r="F15" s="252"/>
      <c r="G15" s="252"/>
      <c r="H15" s="252"/>
      <c r="I15" s="252"/>
      <c r="J15" s="252"/>
      <c r="K15" s="252"/>
      <c r="L15" s="252"/>
      <c r="M15" s="252"/>
      <c r="N15" s="252"/>
      <c r="O15" s="336">
        <f t="shared" si="4"/>
        <v>0</v>
      </c>
      <c r="P15" s="336"/>
      <c r="Q15" s="337"/>
    </row>
    <row r="16" spans="1:17" ht="18.75" customHeight="1" thickBot="1">
      <c r="A16" s="464" t="s">
        <v>274</v>
      </c>
      <c r="B16" s="465"/>
      <c r="C16" s="253"/>
      <c r="D16" s="253"/>
      <c r="E16" s="253"/>
      <c r="F16" s="253"/>
      <c r="G16" s="253"/>
      <c r="H16" s="253"/>
      <c r="I16" s="253"/>
      <c r="J16" s="253"/>
      <c r="K16" s="253"/>
      <c r="L16" s="253"/>
      <c r="M16" s="253"/>
      <c r="N16" s="253"/>
      <c r="O16" s="385">
        <f t="shared" si="4"/>
        <v>0</v>
      </c>
      <c r="P16" s="385"/>
      <c r="Q16" s="386"/>
    </row>
    <row r="17" spans="1:17" ht="18.75" customHeight="1">
      <c r="A17" s="461" t="s">
        <v>101</v>
      </c>
      <c r="B17" s="265" t="s">
        <v>280</v>
      </c>
      <c r="C17" s="251"/>
      <c r="D17" s="251"/>
      <c r="E17" s="251"/>
      <c r="F17" s="251"/>
      <c r="G17" s="251"/>
      <c r="H17" s="251"/>
      <c r="I17" s="251"/>
      <c r="J17" s="251"/>
      <c r="K17" s="251"/>
      <c r="L17" s="251"/>
      <c r="M17" s="251"/>
      <c r="N17" s="251"/>
      <c r="O17" s="397">
        <f>SUM(C17:N17)</f>
        <v>0</v>
      </c>
      <c r="P17" s="397"/>
      <c r="Q17" s="398"/>
    </row>
    <row r="18" spans="1:17" ht="24.75" customHeight="1" thickBot="1">
      <c r="A18" s="463"/>
      <c r="B18" s="266" t="s">
        <v>278</v>
      </c>
      <c r="C18" s="201"/>
      <c r="D18" s="201"/>
      <c r="E18" s="201"/>
      <c r="F18" s="201"/>
      <c r="G18" s="201"/>
      <c r="H18" s="201"/>
      <c r="I18" s="201"/>
      <c r="J18" s="201"/>
      <c r="K18" s="201"/>
      <c r="L18" s="201"/>
      <c r="M18" s="201"/>
      <c r="N18" s="201"/>
      <c r="O18" s="345">
        <f t="shared" si="4"/>
        <v>0</v>
      </c>
      <c r="P18" s="345"/>
      <c r="Q18" s="403"/>
    </row>
    <row r="19" spans="1:17" ht="5.25" customHeight="1" thickBot="1">
      <c r="A19" s="20"/>
      <c r="B19" s="25"/>
      <c r="C19" s="102"/>
      <c r="D19" s="102"/>
      <c r="E19" s="102"/>
      <c r="F19" s="102"/>
      <c r="G19" s="102"/>
      <c r="H19" s="102"/>
      <c r="I19" s="102"/>
      <c r="J19" s="102"/>
      <c r="K19" s="102"/>
      <c r="L19" s="102"/>
      <c r="M19" s="102"/>
      <c r="N19" s="102"/>
      <c r="O19" s="13"/>
      <c r="P19" s="13"/>
      <c r="Q19" s="13"/>
    </row>
    <row r="20" spans="1:17" ht="19.5" customHeight="1" thickBot="1">
      <c r="A20" s="466" t="s">
        <v>89</v>
      </c>
      <c r="B20" s="467"/>
      <c r="C20" s="468"/>
      <c r="D20" s="475" t="s">
        <v>83</v>
      </c>
      <c r="E20" s="380"/>
      <c r="F20" s="209">
        <f>'فرم 1'!C2</f>
        <v>0</v>
      </c>
      <c r="G20" s="380" t="s">
        <v>84</v>
      </c>
      <c r="H20" s="380"/>
      <c r="I20" s="209">
        <f>'فرم 1'!E24</f>
        <v>0</v>
      </c>
      <c r="J20" s="380" t="s">
        <v>85</v>
      </c>
      <c r="K20" s="380"/>
      <c r="L20" s="209">
        <f>'فرم 1'!I24</f>
        <v>0</v>
      </c>
      <c r="M20" s="380" t="s">
        <v>86</v>
      </c>
      <c r="N20" s="380"/>
      <c r="O20" s="209">
        <f>'فرم 1'!M24</f>
        <v>0</v>
      </c>
      <c r="P20" s="381" t="s">
        <v>88</v>
      </c>
      <c r="Q20" s="382"/>
    </row>
    <row r="21" spans="1:17" ht="19.5" customHeight="1" thickTop="1">
      <c r="A21" s="469"/>
      <c r="B21" s="470"/>
      <c r="C21" s="471"/>
      <c r="D21" s="98" t="s">
        <v>66</v>
      </c>
      <c r="E21" s="389">
        <f aca="true" t="shared" si="5" ref="E21:E26">Q38</f>
        <v>0</v>
      </c>
      <c r="F21" s="390"/>
      <c r="G21" s="99" t="s">
        <v>66</v>
      </c>
      <c r="H21" s="389">
        <f aca="true" t="shared" si="6" ref="H21:H26">Q45</f>
        <v>0</v>
      </c>
      <c r="I21" s="390"/>
      <c r="J21" s="99" t="s">
        <v>66</v>
      </c>
      <c r="K21" s="389">
        <f aca="true" t="shared" si="7" ref="K21:K26">Q52</f>
        <v>0</v>
      </c>
      <c r="L21" s="390"/>
      <c r="M21" s="99" t="s">
        <v>66</v>
      </c>
      <c r="N21" s="389">
        <f>Q59</f>
        <v>0</v>
      </c>
      <c r="O21" s="390"/>
      <c r="P21" s="453">
        <f aca="true" t="shared" si="8" ref="P21:P26">SUM(E21:O21)</f>
        <v>0</v>
      </c>
      <c r="Q21" s="454"/>
    </row>
    <row r="22" spans="1:17" ht="19.5" customHeight="1">
      <c r="A22" s="469"/>
      <c r="B22" s="470"/>
      <c r="C22" s="471"/>
      <c r="D22" s="54" t="s">
        <v>183</v>
      </c>
      <c r="E22" s="378">
        <f t="shared" si="5"/>
        <v>0</v>
      </c>
      <c r="F22" s="379"/>
      <c r="G22" s="18" t="s">
        <v>183</v>
      </c>
      <c r="H22" s="376">
        <f t="shared" si="6"/>
        <v>0</v>
      </c>
      <c r="I22" s="377"/>
      <c r="J22" s="18" t="s">
        <v>183</v>
      </c>
      <c r="K22" s="378">
        <f t="shared" si="7"/>
        <v>0</v>
      </c>
      <c r="L22" s="379"/>
      <c r="M22" s="18" t="s">
        <v>183</v>
      </c>
      <c r="N22" s="378">
        <f>Q61</f>
        <v>0</v>
      </c>
      <c r="O22" s="379"/>
      <c r="P22" s="387">
        <f t="shared" si="8"/>
        <v>0</v>
      </c>
      <c r="Q22" s="388"/>
    </row>
    <row r="23" spans="1:17" ht="19.5" customHeight="1">
      <c r="A23" s="469"/>
      <c r="B23" s="470"/>
      <c r="C23" s="471"/>
      <c r="D23" s="54" t="s">
        <v>67</v>
      </c>
      <c r="E23" s="378">
        <f t="shared" si="5"/>
        <v>0</v>
      </c>
      <c r="F23" s="379"/>
      <c r="G23" s="18" t="s">
        <v>67</v>
      </c>
      <c r="H23" s="376">
        <f t="shared" si="6"/>
        <v>0</v>
      </c>
      <c r="I23" s="377"/>
      <c r="J23" s="18" t="s">
        <v>67</v>
      </c>
      <c r="K23" s="378">
        <f t="shared" si="7"/>
        <v>0</v>
      </c>
      <c r="L23" s="379"/>
      <c r="M23" s="18" t="s">
        <v>67</v>
      </c>
      <c r="N23" s="378">
        <f>Q61</f>
        <v>0</v>
      </c>
      <c r="O23" s="379"/>
      <c r="P23" s="387">
        <f t="shared" si="8"/>
        <v>0</v>
      </c>
      <c r="Q23" s="388"/>
    </row>
    <row r="24" spans="1:17" ht="19.5" customHeight="1">
      <c r="A24" s="469"/>
      <c r="B24" s="470"/>
      <c r="C24" s="471"/>
      <c r="D24" s="54" t="s">
        <v>68</v>
      </c>
      <c r="E24" s="378">
        <f t="shared" si="5"/>
        <v>0</v>
      </c>
      <c r="F24" s="379"/>
      <c r="G24" s="18" t="s">
        <v>68</v>
      </c>
      <c r="H24" s="376">
        <f t="shared" si="6"/>
        <v>0</v>
      </c>
      <c r="I24" s="377"/>
      <c r="J24" s="18" t="s">
        <v>68</v>
      </c>
      <c r="K24" s="378">
        <f t="shared" si="7"/>
        <v>0</v>
      </c>
      <c r="L24" s="379"/>
      <c r="M24" s="18" t="s">
        <v>68</v>
      </c>
      <c r="N24" s="378">
        <f>Q62</f>
        <v>0</v>
      </c>
      <c r="O24" s="379"/>
      <c r="P24" s="387">
        <f t="shared" si="8"/>
        <v>0</v>
      </c>
      <c r="Q24" s="388"/>
    </row>
    <row r="25" spans="1:17" ht="19.5" customHeight="1">
      <c r="A25" s="469"/>
      <c r="B25" s="470"/>
      <c r="C25" s="471"/>
      <c r="D25" s="55" t="s">
        <v>69</v>
      </c>
      <c r="E25" s="378">
        <f t="shared" si="5"/>
        <v>0</v>
      </c>
      <c r="F25" s="379"/>
      <c r="G25" s="18" t="s">
        <v>69</v>
      </c>
      <c r="H25" s="376">
        <f t="shared" si="6"/>
        <v>0</v>
      </c>
      <c r="I25" s="377"/>
      <c r="J25" s="18" t="s">
        <v>69</v>
      </c>
      <c r="K25" s="378">
        <f t="shared" si="7"/>
        <v>0</v>
      </c>
      <c r="L25" s="379"/>
      <c r="M25" s="18" t="s">
        <v>69</v>
      </c>
      <c r="N25" s="378">
        <f>Q63</f>
        <v>0</v>
      </c>
      <c r="O25" s="379"/>
      <c r="P25" s="387">
        <f t="shared" si="8"/>
        <v>0</v>
      </c>
      <c r="Q25" s="388"/>
    </row>
    <row r="26" spans="1:17" ht="24.75" customHeight="1" thickBot="1">
      <c r="A26" s="472"/>
      <c r="B26" s="473"/>
      <c r="C26" s="474"/>
      <c r="D26" s="56" t="s">
        <v>78</v>
      </c>
      <c r="E26" s="345">
        <f t="shared" si="5"/>
        <v>0</v>
      </c>
      <c r="F26" s="346"/>
      <c r="G26" s="26" t="s">
        <v>78</v>
      </c>
      <c r="H26" s="374">
        <f t="shared" si="6"/>
        <v>0</v>
      </c>
      <c r="I26" s="375"/>
      <c r="J26" s="22" t="s">
        <v>78</v>
      </c>
      <c r="K26" s="345">
        <f t="shared" si="7"/>
        <v>0</v>
      </c>
      <c r="L26" s="346"/>
      <c r="M26" s="22" t="s">
        <v>78</v>
      </c>
      <c r="N26" s="345">
        <f>Q64</f>
        <v>0</v>
      </c>
      <c r="O26" s="346"/>
      <c r="P26" s="404">
        <f t="shared" si="8"/>
        <v>0</v>
      </c>
      <c r="Q26" s="405"/>
    </row>
    <row r="27" spans="1:18" ht="6" customHeight="1" thickBot="1">
      <c r="A27" s="15"/>
      <c r="B27" s="15"/>
      <c r="C27" s="15"/>
      <c r="D27" s="153"/>
      <c r="E27" s="154"/>
      <c r="F27" s="154"/>
      <c r="G27" s="153"/>
      <c r="H27" s="154"/>
      <c r="I27" s="154"/>
      <c r="J27" s="153"/>
      <c r="K27" s="154"/>
      <c r="L27" s="154"/>
      <c r="M27" s="153"/>
      <c r="N27" s="154"/>
      <c r="O27" s="154"/>
      <c r="P27" s="14"/>
      <c r="Q27" s="14"/>
      <c r="R27" s="2"/>
    </row>
    <row r="28" spans="1:18" ht="18.75" customHeight="1" thickBot="1">
      <c r="A28" s="435" t="s">
        <v>295</v>
      </c>
      <c r="B28" s="436"/>
      <c r="C28" s="436"/>
      <c r="D28" s="436"/>
      <c r="E28" s="436"/>
      <c r="F28" s="436"/>
      <c r="G28" s="436"/>
      <c r="H28" s="436"/>
      <c r="I28" s="436"/>
      <c r="J28" s="436"/>
      <c r="K28" s="436"/>
      <c r="L28" s="436"/>
      <c r="M28" s="436"/>
      <c r="N28" s="436"/>
      <c r="O28" s="436"/>
      <c r="P28" s="436"/>
      <c r="Q28" s="437"/>
      <c r="R28" s="2"/>
    </row>
    <row r="29" spans="1:18" ht="18" customHeight="1">
      <c r="A29" s="383" t="s">
        <v>73</v>
      </c>
      <c r="B29" s="384"/>
      <c r="C29" s="47">
        <f>SUM(C6:C10)</f>
        <v>0</v>
      </c>
      <c r="D29" s="47">
        <f aca="true" t="shared" si="9" ref="D29:N29">SUM(D6:D10)</f>
        <v>0</v>
      </c>
      <c r="E29" s="47">
        <f t="shared" si="9"/>
        <v>0</v>
      </c>
      <c r="F29" s="47">
        <f t="shared" si="9"/>
        <v>0</v>
      </c>
      <c r="G29" s="47">
        <f t="shared" si="9"/>
        <v>0</v>
      </c>
      <c r="H29" s="47">
        <f t="shared" si="9"/>
        <v>0</v>
      </c>
      <c r="I29" s="47">
        <f t="shared" si="9"/>
        <v>0</v>
      </c>
      <c r="J29" s="47">
        <f t="shared" si="9"/>
        <v>0</v>
      </c>
      <c r="K29" s="47">
        <f t="shared" si="9"/>
        <v>0</v>
      </c>
      <c r="L29" s="47">
        <f t="shared" si="9"/>
        <v>0</v>
      </c>
      <c r="M29" s="47">
        <f t="shared" si="9"/>
        <v>0</v>
      </c>
      <c r="N29" s="47">
        <f t="shared" si="9"/>
        <v>0</v>
      </c>
      <c r="O29" s="350">
        <f>SUM(C29:N29)</f>
        <v>0</v>
      </c>
      <c r="P29" s="351"/>
      <c r="Q29" s="352"/>
      <c r="R29" s="2"/>
    </row>
    <row r="30" spans="1:18" ht="18" customHeight="1">
      <c r="A30" s="360" t="s">
        <v>70</v>
      </c>
      <c r="B30" s="361"/>
      <c r="C30" s="297">
        <f>SUM(C29,C13,C15,C16,C18)</f>
        <v>0</v>
      </c>
      <c r="D30" s="297">
        <f aca="true" t="shared" si="10" ref="D30:N30">SUM(D29,D13,D15,D16,D18)</f>
        <v>0</v>
      </c>
      <c r="E30" s="297">
        <f t="shared" si="10"/>
        <v>0</v>
      </c>
      <c r="F30" s="297">
        <f t="shared" si="10"/>
        <v>0</v>
      </c>
      <c r="G30" s="297">
        <f t="shared" si="10"/>
        <v>0</v>
      </c>
      <c r="H30" s="297">
        <f t="shared" si="10"/>
        <v>0</v>
      </c>
      <c r="I30" s="297">
        <f t="shared" si="10"/>
        <v>0</v>
      </c>
      <c r="J30" s="297">
        <f t="shared" si="10"/>
        <v>0</v>
      </c>
      <c r="K30" s="297">
        <f t="shared" si="10"/>
        <v>0</v>
      </c>
      <c r="L30" s="297">
        <f t="shared" si="10"/>
        <v>0</v>
      </c>
      <c r="M30" s="297">
        <f t="shared" si="10"/>
        <v>0</v>
      </c>
      <c r="N30" s="297">
        <f t="shared" si="10"/>
        <v>0</v>
      </c>
      <c r="O30" s="342">
        <f>SUM(C30:N30)</f>
        <v>0</v>
      </c>
      <c r="P30" s="343"/>
      <c r="Q30" s="344"/>
      <c r="R30" s="2"/>
    </row>
    <row r="31" spans="1:18" ht="18" customHeight="1">
      <c r="A31" s="360" t="s">
        <v>20</v>
      </c>
      <c r="B31" s="361"/>
      <c r="C31" s="297">
        <f>'فرم 1'!G17+C5-C30</f>
        <v>0</v>
      </c>
      <c r="D31" s="297">
        <f>C31+D5-D30</f>
        <v>0</v>
      </c>
      <c r="E31" s="297">
        <f aca="true" t="shared" si="11" ref="E31:N31">D31+E5-E30</f>
        <v>0</v>
      </c>
      <c r="F31" s="297">
        <f t="shared" si="11"/>
        <v>0</v>
      </c>
      <c r="G31" s="297">
        <f t="shared" si="11"/>
        <v>0</v>
      </c>
      <c r="H31" s="297">
        <f t="shared" si="11"/>
        <v>0</v>
      </c>
      <c r="I31" s="297">
        <f t="shared" si="11"/>
        <v>0</v>
      </c>
      <c r="J31" s="297">
        <f t="shared" si="11"/>
        <v>0</v>
      </c>
      <c r="K31" s="297">
        <f t="shared" si="11"/>
        <v>0</v>
      </c>
      <c r="L31" s="297">
        <f t="shared" si="11"/>
        <v>0</v>
      </c>
      <c r="M31" s="297">
        <f t="shared" si="11"/>
        <v>0</v>
      </c>
      <c r="N31" s="297">
        <f t="shared" si="11"/>
        <v>0</v>
      </c>
      <c r="O31" s="358"/>
      <c r="P31" s="358"/>
      <c r="Q31" s="359"/>
      <c r="R31" s="2"/>
    </row>
    <row r="32" spans="1:18" ht="18" customHeight="1">
      <c r="A32" s="360" t="s">
        <v>197</v>
      </c>
      <c r="B32" s="361"/>
      <c r="C32" s="202"/>
      <c r="D32" s="202"/>
      <c r="E32" s="202"/>
      <c r="F32" s="202"/>
      <c r="G32" s="202"/>
      <c r="H32" s="202"/>
      <c r="I32" s="202"/>
      <c r="J32" s="202"/>
      <c r="K32" s="202"/>
      <c r="L32" s="202"/>
      <c r="M32" s="202"/>
      <c r="N32" s="202"/>
      <c r="O32" s="358"/>
      <c r="P32" s="358"/>
      <c r="Q32" s="359"/>
      <c r="R32" s="2"/>
    </row>
    <row r="33" spans="1:18" ht="18" customHeight="1">
      <c r="A33" s="455" t="s">
        <v>198</v>
      </c>
      <c r="B33" s="456"/>
      <c r="C33" s="202"/>
      <c r="D33" s="202"/>
      <c r="E33" s="202"/>
      <c r="F33" s="202"/>
      <c r="G33" s="202"/>
      <c r="H33" s="202"/>
      <c r="I33" s="202"/>
      <c r="J33" s="202"/>
      <c r="K33" s="202"/>
      <c r="L33" s="202"/>
      <c r="M33" s="202"/>
      <c r="N33" s="202"/>
      <c r="O33" s="358"/>
      <c r="P33" s="358"/>
      <c r="Q33" s="359"/>
      <c r="R33" s="2"/>
    </row>
    <row r="34" spans="1:18" ht="18" customHeight="1" thickBot="1">
      <c r="A34" s="365" t="s">
        <v>21</v>
      </c>
      <c r="B34" s="366"/>
      <c r="C34" s="27">
        <f>C31-C32</f>
        <v>0</v>
      </c>
      <c r="D34" s="27">
        <f aca="true" t="shared" si="12" ref="D34:N34">D31-D32</f>
        <v>0</v>
      </c>
      <c r="E34" s="27">
        <f t="shared" si="12"/>
        <v>0</v>
      </c>
      <c r="F34" s="27">
        <f t="shared" si="12"/>
        <v>0</v>
      </c>
      <c r="G34" s="27">
        <f t="shared" si="12"/>
        <v>0</v>
      </c>
      <c r="H34" s="27">
        <f t="shared" si="12"/>
        <v>0</v>
      </c>
      <c r="I34" s="27">
        <f t="shared" si="12"/>
        <v>0</v>
      </c>
      <c r="J34" s="27">
        <f t="shared" si="12"/>
        <v>0</v>
      </c>
      <c r="K34" s="27">
        <f t="shared" si="12"/>
        <v>0</v>
      </c>
      <c r="L34" s="27">
        <f t="shared" si="12"/>
        <v>0</v>
      </c>
      <c r="M34" s="27">
        <f t="shared" si="12"/>
        <v>0</v>
      </c>
      <c r="N34" s="27">
        <f t="shared" si="12"/>
        <v>0</v>
      </c>
      <c r="O34" s="370"/>
      <c r="P34" s="370"/>
      <c r="Q34" s="371"/>
      <c r="R34" s="2"/>
    </row>
    <row r="35" spans="1:17" ht="5.25" customHeight="1" thickBot="1">
      <c r="A35" s="17"/>
      <c r="B35" s="17"/>
      <c r="C35" s="13"/>
      <c r="D35" s="13"/>
      <c r="E35" s="13"/>
      <c r="F35" s="13"/>
      <c r="G35" s="13"/>
      <c r="H35" s="13"/>
      <c r="I35" s="13"/>
      <c r="J35" s="13"/>
      <c r="K35" s="13"/>
      <c r="L35" s="13"/>
      <c r="M35" s="13"/>
      <c r="N35" s="13"/>
      <c r="O35" s="13"/>
      <c r="P35" s="13"/>
      <c r="Q35" s="13"/>
    </row>
    <row r="36" spans="1:17" s="104" customFormat="1" ht="18.75" customHeight="1" thickBot="1">
      <c r="A36" s="367" t="s">
        <v>205</v>
      </c>
      <c r="B36" s="368"/>
      <c r="C36" s="368"/>
      <c r="D36" s="368"/>
      <c r="E36" s="368"/>
      <c r="F36" s="368"/>
      <c r="G36" s="368"/>
      <c r="H36" s="368"/>
      <c r="I36" s="368"/>
      <c r="J36" s="368"/>
      <c r="K36" s="368"/>
      <c r="L36" s="368"/>
      <c r="M36" s="368"/>
      <c r="N36" s="368"/>
      <c r="O36" s="368"/>
      <c r="P36" s="368"/>
      <c r="Q36" s="369"/>
    </row>
    <row r="37" spans="1:18" ht="16.5" customHeight="1" thickBot="1" thickTop="1">
      <c r="A37" s="356" t="s">
        <v>33</v>
      </c>
      <c r="B37" s="357"/>
      <c r="C37" s="362" t="s">
        <v>106</v>
      </c>
      <c r="D37" s="363"/>
      <c r="E37" s="167" t="s">
        <v>8</v>
      </c>
      <c r="F37" s="167" t="s">
        <v>9</v>
      </c>
      <c r="G37" s="167" t="s">
        <v>10</v>
      </c>
      <c r="H37" s="167" t="s">
        <v>11</v>
      </c>
      <c r="I37" s="167" t="s">
        <v>12</v>
      </c>
      <c r="J37" s="167" t="s">
        <v>13</v>
      </c>
      <c r="K37" s="167" t="s">
        <v>14</v>
      </c>
      <c r="L37" s="167" t="s">
        <v>15</v>
      </c>
      <c r="M37" s="167" t="s">
        <v>16</v>
      </c>
      <c r="N37" s="167" t="s">
        <v>5</v>
      </c>
      <c r="O37" s="167" t="s">
        <v>6</v>
      </c>
      <c r="P37" s="167" t="s">
        <v>7</v>
      </c>
      <c r="Q37" s="168" t="s">
        <v>22</v>
      </c>
      <c r="R37" s="2"/>
    </row>
    <row r="38" spans="1:18" ht="16.5" customHeight="1" thickTop="1">
      <c r="A38" s="420" t="s">
        <v>103</v>
      </c>
      <c r="B38" s="421"/>
      <c r="C38" s="364" t="s">
        <v>0</v>
      </c>
      <c r="D38" s="364"/>
      <c r="E38" s="203"/>
      <c r="F38" s="203"/>
      <c r="G38" s="203"/>
      <c r="H38" s="203"/>
      <c r="I38" s="203"/>
      <c r="J38" s="203"/>
      <c r="K38" s="203"/>
      <c r="L38" s="203"/>
      <c r="M38" s="203"/>
      <c r="N38" s="203"/>
      <c r="O38" s="203"/>
      <c r="P38" s="203"/>
      <c r="Q38" s="100">
        <f aca="true" t="shared" si="13" ref="Q38:Q43">SUM(E38:P38)</f>
        <v>0</v>
      </c>
      <c r="R38" s="2"/>
    </row>
    <row r="39" spans="1:18" ht="16.5" customHeight="1">
      <c r="A39" s="422"/>
      <c r="B39" s="423"/>
      <c r="C39" s="418" t="s">
        <v>183</v>
      </c>
      <c r="D39" s="418"/>
      <c r="E39" s="204"/>
      <c r="F39" s="204"/>
      <c r="G39" s="204"/>
      <c r="H39" s="204"/>
      <c r="I39" s="204"/>
      <c r="J39" s="204"/>
      <c r="K39" s="204"/>
      <c r="L39" s="204"/>
      <c r="M39" s="204"/>
      <c r="N39" s="204"/>
      <c r="O39" s="204"/>
      <c r="P39" s="204"/>
      <c r="Q39" s="160">
        <f t="shared" si="13"/>
        <v>0</v>
      </c>
      <c r="R39" s="2"/>
    </row>
    <row r="40" spans="1:18" ht="16.5" customHeight="1">
      <c r="A40" s="406"/>
      <c r="B40" s="407"/>
      <c r="C40" s="418" t="s">
        <v>1</v>
      </c>
      <c r="D40" s="418"/>
      <c r="E40" s="200"/>
      <c r="F40" s="200"/>
      <c r="G40" s="200"/>
      <c r="H40" s="200"/>
      <c r="I40" s="200"/>
      <c r="J40" s="200"/>
      <c r="K40" s="200"/>
      <c r="L40" s="200"/>
      <c r="M40" s="200"/>
      <c r="N40" s="200"/>
      <c r="O40" s="200"/>
      <c r="P40" s="200"/>
      <c r="Q40" s="160">
        <f t="shared" si="13"/>
        <v>0</v>
      </c>
      <c r="R40" s="2"/>
    </row>
    <row r="41" spans="1:18" ht="16.5" customHeight="1">
      <c r="A41" s="406" t="s">
        <v>104</v>
      </c>
      <c r="B41" s="407"/>
      <c r="C41" s="418" t="s">
        <v>2</v>
      </c>
      <c r="D41" s="418"/>
      <c r="E41" s="200"/>
      <c r="F41" s="200"/>
      <c r="G41" s="200"/>
      <c r="H41" s="200"/>
      <c r="I41" s="200"/>
      <c r="J41" s="200"/>
      <c r="K41" s="200"/>
      <c r="L41" s="200"/>
      <c r="M41" s="200"/>
      <c r="N41" s="200"/>
      <c r="O41" s="200"/>
      <c r="P41" s="200"/>
      <c r="Q41" s="160">
        <f t="shared" si="13"/>
        <v>0</v>
      </c>
      <c r="R41" s="2"/>
    </row>
    <row r="42" spans="1:18" ht="16.5" customHeight="1">
      <c r="A42" s="406" t="s">
        <v>105</v>
      </c>
      <c r="B42" s="416">
        <f>'فرم 1'!C2</f>
        <v>0</v>
      </c>
      <c r="C42" s="418" t="s">
        <v>3</v>
      </c>
      <c r="D42" s="418"/>
      <c r="E42" s="200"/>
      <c r="F42" s="200"/>
      <c r="G42" s="200"/>
      <c r="H42" s="200"/>
      <c r="I42" s="200"/>
      <c r="J42" s="200"/>
      <c r="K42" s="200"/>
      <c r="L42" s="200"/>
      <c r="M42" s="200"/>
      <c r="N42" s="200"/>
      <c r="O42" s="200"/>
      <c r="P42" s="200"/>
      <c r="Q42" s="160">
        <f t="shared" si="13"/>
        <v>0</v>
      </c>
      <c r="R42" s="2"/>
    </row>
    <row r="43" spans="1:18" ht="16.5" customHeight="1" thickBot="1">
      <c r="A43" s="442"/>
      <c r="B43" s="417"/>
      <c r="C43" s="404" t="s">
        <v>4</v>
      </c>
      <c r="D43" s="429"/>
      <c r="E43" s="292">
        <f>SUM(E38:E42)</f>
        <v>0</v>
      </c>
      <c r="F43" s="292">
        <f>SUM(F38:F42)</f>
        <v>0</v>
      </c>
      <c r="G43" s="292">
        <f aca="true" t="shared" si="14" ref="G43:O43">SUM(G38:G42)</f>
        <v>0</v>
      </c>
      <c r="H43" s="292">
        <f t="shared" si="14"/>
        <v>0</v>
      </c>
      <c r="I43" s="292">
        <f t="shared" si="14"/>
        <v>0</v>
      </c>
      <c r="J43" s="292">
        <f t="shared" si="14"/>
        <v>0</v>
      </c>
      <c r="K43" s="292">
        <f t="shared" si="14"/>
        <v>0</v>
      </c>
      <c r="L43" s="292">
        <f t="shared" si="14"/>
        <v>0</v>
      </c>
      <c r="M43" s="292">
        <f t="shared" si="14"/>
        <v>0</v>
      </c>
      <c r="N43" s="292">
        <f t="shared" si="14"/>
        <v>0</v>
      </c>
      <c r="O43" s="292">
        <f t="shared" si="14"/>
        <v>0</v>
      </c>
      <c r="P43" s="292">
        <f>SUM(P38:P42)</f>
        <v>0</v>
      </c>
      <c r="Q43" s="293">
        <f t="shared" si="13"/>
        <v>0</v>
      </c>
      <c r="R43" s="2"/>
    </row>
    <row r="44" spans="1:17" ht="6" customHeight="1" thickBot="1">
      <c r="A44" s="419"/>
      <c r="B44" s="419"/>
      <c r="C44" s="419"/>
      <c r="D44" s="419"/>
      <c r="E44" s="419"/>
      <c r="F44" s="419"/>
      <c r="G44" s="419"/>
      <c r="H44" s="419"/>
      <c r="I44" s="419"/>
      <c r="J44" s="419"/>
      <c r="K44" s="419"/>
      <c r="L44" s="419"/>
      <c r="M44" s="419"/>
      <c r="N44" s="419"/>
      <c r="O44" s="419"/>
      <c r="P44" s="419"/>
      <c r="Q44" s="419"/>
    </row>
    <row r="45" spans="1:17" ht="16.5" customHeight="1">
      <c r="A45" s="424" t="s">
        <v>103</v>
      </c>
      <c r="B45" s="425"/>
      <c r="C45" s="426" t="s">
        <v>0</v>
      </c>
      <c r="D45" s="426"/>
      <c r="E45" s="199"/>
      <c r="F45" s="199"/>
      <c r="G45" s="199"/>
      <c r="H45" s="199"/>
      <c r="I45" s="199"/>
      <c r="J45" s="199"/>
      <c r="K45" s="199"/>
      <c r="L45" s="199"/>
      <c r="M45" s="199"/>
      <c r="N45" s="199"/>
      <c r="O45" s="199"/>
      <c r="P45" s="199"/>
      <c r="Q45" s="295">
        <f aca="true" t="shared" si="15" ref="Q45:Q50">SUM(E45:P45)</f>
        <v>0</v>
      </c>
    </row>
    <row r="46" spans="1:17" ht="16.5" customHeight="1">
      <c r="A46" s="422"/>
      <c r="B46" s="423"/>
      <c r="C46" s="427" t="s">
        <v>183</v>
      </c>
      <c r="D46" s="428"/>
      <c r="E46" s="204"/>
      <c r="F46" s="204"/>
      <c r="G46" s="204"/>
      <c r="H46" s="204"/>
      <c r="I46" s="204"/>
      <c r="J46" s="204"/>
      <c r="K46" s="204"/>
      <c r="L46" s="204"/>
      <c r="M46" s="204"/>
      <c r="N46" s="204"/>
      <c r="O46" s="204"/>
      <c r="P46" s="204"/>
      <c r="Q46" s="160">
        <f t="shared" si="15"/>
        <v>0</v>
      </c>
    </row>
    <row r="47" spans="1:17" ht="16.5" customHeight="1">
      <c r="A47" s="406"/>
      <c r="B47" s="407"/>
      <c r="C47" s="427" t="s">
        <v>1</v>
      </c>
      <c r="D47" s="428"/>
      <c r="E47" s="200"/>
      <c r="F47" s="200"/>
      <c r="G47" s="200"/>
      <c r="H47" s="200"/>
      <c r="I47" s="200"/>
      <c r="J47" s="200"/>
      <c r="K47" s="200"/>
      <c r="L47" s="200"/>
      <c r="M47" s="200"/>
      <c r="N47" s="200"/>
      <c r="O47" s="200"/>
      <c r="P47" s="200"/>
      <c r="Q47" s="160">
        <f t="shared" si="15"/>
        <v>0</v>
      </c>
    </row>
    <row r="48" spans="1:17" ht="16.5" customHeight="1">
      <c r="A48" s="406" t="s">
        <v>107</v>
      </c>
      <c r="B48" s="407"/>
      <c r="C48" s="418" t="s">
        <v>2</v>
      </c>
      <c r="D48" s="418"/>
      <c r="E48" s="200"/>
      <c r="F48" s="200"/>
      <c r="G48" s="200"/>
      <c r="H48" s="200"/>
      <c r="I48" s="200"/>
      <c r="J48" s="200"/>
      <c r="K48" s="200"/>
      <c r="L48" s="200"/>
      <c r="M48" s="200"/>
      <c r="N48" s="200"/>
      <c r="O48" s="200"/>
      <c r="P48" s="200"/>
      <c r="Q48" s="160">
        <f t="shared" si="15"/>
        <v>0</v>
      </c>
    </row>
    <row r="49" spans="1:17" ht="16.5" customHeight="1">
      <c r="A49" s="406" t="s">
        <v>105</v>
      </c>
      <c r="B49" s="416">
        <f>'فرم 1'!E24</f>
        <v>0</v>
      </c>
      <c r="C49" s="418" t="s">
        <v>3</v>
      </c>
      <c r="D49" s="418"/>
      <c r="E49" s="200"/>
      <c r="F49" s="200"/>
      <c r="G49" s="200"/>
      <c r="H49" s="200"/>
      <c r="I49" s="200"/>
      <c r="J49" s="200"/>
      <c r="K49" s="200"/>
      <c r="L49" s="200"/>
      <c r="M49" s="200"/>
      <c r="N49" s="200"/>
      <c r="O49" s="200"/>
      <c r="P49" s="200"/>
      <c r="Q49" s="160">
        <f t="shared" si="15"/>
        <v>0</v>
      </c>
    </row>
    <row r="50" spans="1:17" ht="16.5" customHeight="1" thickBot="1">
      <c r="A50" s="442"/>
      <c r="B50" s="417"/>
      <c r="C50" s="404" t="s">
        <v>4</v>
      </c>
      <c r="D50" s="429"/>
      <c r="E50" s="292">
        <f>SUM(E45:E49)</f>
        <v>0</v>
      </c>
      <c r="F50" s="292">
        <f>SUM(F45:F49)</f>
        <v>0</v>
      </c>
      <c r="G50" s="292">
        <f aca="true" t="shared" si="16" ref="G50:O50">SUM(G45:G49)</f>
        <v>0</v>
      </c>
      <c r="H50" s="292">
        <f t="shared" si="16"/>
        <v>0</v>
      </c>
      <c r="I50" s="292">
        <f t="shared" si="16"/>
        <v>0</v>
      </c>
      <c r="J50" s="292">
        <f t="shared" si="16"/>
        <v>0</v>
      </c>
      <c r="K50" s="292">
        <f t="shared" si="16"/>
        <v>0</v>
      </c>
      <c r="L50" s="292">
        <f t="shared" si="16"/>
        <v>0</v>
      </c>
      <c r="M50" s="292">
        <f t="shared" si="16"/>
        <v>0</v>
      </c>
      <c r="N50" s="292">
        <f t="shared" si="16"/>
        <v>0</v>
      </c>
      <c r="O50" s="292">
        <f t="shared" si="16"/>
        <v>0</v>
      </c>
      <c r="P50" s="292">
        <f>SUM(P45:P49)</f>
        <v>0</v>
      </c>
      <c r="Q50" s="293">
        <f t="shared" si="15"/>
        <v>0</v>
      </c>
    </row>
    <row r="51" spans="1:17" ht="6.75" customHeight="1" thickBot="1">
      <c r="A51" s="20"/>
      <c r="B51" s="20"/>
      <c r="C51" s="20"/>
      <c r="D51" s="20"/>
      <c r="E51" s="20"/>
      <c r="F51" s="20"/>
      <c r="G51" s="20"/>
      <c r="H51" s="20"/>
      <c r="I51" s="20"/>
      <c r="J51" s="20"/>
      <c r="K51" s="20"/>
      <c r="L51" s="20"/>
      <c r="M51" s="20"/>
      <c r="N51" s="20"/>
      <c r="O51" s="20"/>
      <c r="P51" s="20"/>
      <c r="Q51" s="20"/>
    </row>
    <row r="52" spans="1:17" ht="16.5" customHeight="1">
      <c r="A52" s="424" t="s">
        <v>103</v>
      </c>
      <c r="B52" s="425"/>
      <c r="C52" s="426" t="s">
        <v>0</v>
      </c>
      <c r="D52" s="426"/>
      <c r="E52" s="199"/>
      <c r="F52" s="199"/>
      <c r="G52" s="199"/>
      <c r="H52" s="199"/>
      <c r="I52" s="199"/>
      <c r="J52" s="199"/>
      <c r="K52" s="199"/>
      <c r="L52" s="199"/>
      <c r="M52" s="199"/>
      <c r="N52" s="199"/>
      <c r="O52" s="199"/>
      <c r="P52" s="199"/>
      <c r="Q52" s="295">
        <f aca="true" t="shared" si="17" ref="Q52:Q57">SUM(E52:P52)</f>
        <v>0</v>
      </c>
    </row>
    <row r="53" spans="1:17" ht="16.5" customHeight="1">
      <c r="A53" s="422"/>
      <c r="B53" s="423"/>
      <c r="C53" s="418" t="s">
        <v>183</v>
      </c>
      <c r="D53" s="418"/>
      <c r="E53" s="204"/>
      <c r="F53" s="204"/>
      <c r="G53" s="204"/>
      <c r="H53" s="204"/>
      <c r="I53" s="204"/>
      <c r="J53" s="204"/>
      <c r="K53" s="204"/>
      <c r="L53" s="204"/>
      <c r="M53" s="204"/>
      <c r="N53" s="204"/>
      <c r="O53" s="204"/>
      <c r="P53" s="204"/>
      <c r="Q53" s="160">
        <f t="shared" si="17"/>
        <v>0</v>
      </c>
    </row>
    <row r="54" spans="1:17" ht="16.5" customHeight="1">
      <c r="A54" s="406"/>
      <c r="B54" s="407"/>
      <c r="C54" s="418" t="s">
        <v>1</v>
      </c>
      <c r="D54" s="418"/>
      <c r="E54" s="200"/>
      <c r="F54" s="200"/>
      <c r="G54" s="200"/>
      <c r="H54" s="200"/>
      <c r="I54" s="200"/>
      <c r="J54" s="200"/>
      <c r="K54" s="200"/>
      <c r="L54" s="200"/>
      <c r="M54" s="200"/>
      <c r="N54" s="200"/>
      <c r="O54" s="200"/>
      <c r="P54" s="200"/>
      <c r="Q54" s="160">
        <f t="shared" si="17"/>
        <v>0</v>
      </c>
    </row>
    <row r="55" spans="1:17" ht="16.5" customHeight="1">
      <c r="A55" s="406" t="s">
        <v>108</v>
      </c>
      <c r="B55" s="407"/>
      <c r="C55" s="418" t="s">
        <v>2</v>
      </c>
      <c r="D55" s="418"/>
      <c r="E55" s="200"/>
      <c r="F55" s="200"/>
      <c r="G55" s="200"/>
      <c r="H55" s="200"/>
      <c r="I55" s="200"/>
      <c r="J55" s="200"/>
      <c r="K55" s="200"/>
      <c r="L55" s="200"/>
      <c r="M55" s="200"/>
      <c r="N55" s="200"/>
      <c r="O55" s="200"/>
      <c r="P55" s="200"/>
      <c r="Q55" s="160">
        <f t="shared" si="17"/>
        <v>0</v>
      </c>
    </row>
    <row r="56" spans="1:17" ht="16.5" customHeight="1">
      <c r="A56" s="406" t="s">
        <v>105</v>
      </c>
      <c r="B56" s="416">
        <f>'فرم 1'!I24</f>
        <v>0</v>
      </c>
      <c r="C56" s="418" t="s">
        <v>3</v>
      </c>
      <c r="D56" s="418"/>
      <c r="E56" s="200"/>
      <c r="F56" s="200"/>
      <c r="G56" s="200"/>
      <c r="H56" s="200"/>
      <c r="I56" s="200"/>
      <c r="J56" s="200"/>
      <c r="K56" s="200"/>
      <c r="L56" s="200"/>
      <c r="M56" s="200"/>
      <c r="N56" s="200"/>
      <c r="O56" s="200"/>
      <c r="P56" s="200"/>
      <c r="Q56" s="160">
        <f t="shared" si="17"/>
        <v>0</v>
      </c>
    </row>
    <row r="57" spans="1:17" ht="16.5" customHeight="1" thickBot="1">
      <c r="A57" s="442"/>
      <c r="B57" s="417"/>
      <c r="C57" s="404" t="s">
        <v>4</v>
      </c>
      <c r="D57" s="429"/>
      <c r="E57" s="292">
        <f>SUM(E52:E56)</f>
        <v>0</v>
      </c>
      <c r="F57" s="292">
        <f>SUM(F52:F56)</f>
        <v>0</v>
      </c>
      <c r="G57" s="292">
        <f aca="true" t="shared" si="18" ref="G57:O57">SUM(G52:G56)</f>
        <v>0</v>
      </c>
      <c r="H57" s="292">
        <f t="shared" si="18"/>
        <v>0</v>
      </c>
      <c r="I57" s="292">
        <f t="shared" si="18"/>
        <v>0</v>
      </c>
      <c r="J57" s="292">
        <f t="shared" si="18"/>
        <v>0</v>
      </c>
      <c r="K57" s="292">
        <f t="shared" si="18"/>
        <v>0</v>
      </c>
      <c r="L57" s="292">
        <f t="shared" si="18"/>
        <v>0</v>
      </c>
      <c r="M57" s="292">
        <f t="shared" si="18"/>
        <v>0</v>
      </c>
      <c r="N57" s="292">
        <f t="shared" si="18"/>
        <v>0</v>
      </c>
      <c r="O57" s="292">
        <f t="shared" si="18"/>
        <v>0</v>
      </c>
      <c r="P57" s="292">
        <f>SUM(P52:P56)</f>
        <v>0</v>
      </c>
      <c r="Q57" s="293">
        <f t="shared" si="17"/>
        <v>0</v>
      </c>
    </row>
    <row r="58" spans="1:19" ht="9" customHeight="1" thickBot="1">
      <c r="A58" s="20"/>
      <c r="B58" s="20"/>
      <c r="C58" s="20"/>
      <c r="D58" s="20"/>
      <c r="E58" s="20"/>
      <c r="F58" s="20"/>
      <c r="G58" s="20"/>
      <c r="H58" s="20"/>
      <c r="I58" s="20"/>
      <c r="J58" s="20"/>
      <c r="K58" s="20"/>
      <c r="L58" s="20"/>
      <c r="M58" s="20"/>
      <c r="N58" s="20"/>
      <c r="O58" s="20"/>
      <c r="P58" s="20"/>
      <c r="Q58" s="20"/>
      <c r="R58" s="66"/>
      <c r="S58" s="66"/>
    </row>
    <row r="59" spans="1:19" ht="16.5" customHeight="1">
      <c r="A59" s="424" t="s">
        <v>103</v>
      </c>
      <c r="B59" s="425"/>
      <c r="C59" s="426" t="s">
        <v>0</v>
      </c>
      <c r="D59" s="426"/>
      <c r="E59" s="199"/>
      <c r="F59" s="199"/>
      <c r="G59" s="199"/>
      <c r="H59" s="199"/>
      <c r="I59" s="199"/>
      <c r="J59" s="199"/>
      <c r="K59" s="199"/>
      <c r="L59" s="199"/>
      <c r="M59" s="199"/>
      <c r="N59" s="199"/>
      <c r="O59" s="199"/>
      <c r="P59" s="199"/>
      <c r="Q59" s="295">
        <f aca="true" t="shared" si="19" ref="Q59:Q64">SUM(E59:P59)</f>
        <v>0</v>
      </c>
      <c r="R59" s="8"/>
      <c r="S59" s="9"/>
    </row>
    <row r="60" spans="1:19" ht="16.5" customHeight="1">
      <c r="A60" s="422"/>
      <c r="B60" s="423"/>
      <c r="C60" s="418" t="s">
        <v>183</v>
      </c>
      <c r="D60" s="418"/>
      <c r="E60" s="204"/>
      <c r="F60" s="204"/>
      <c r="G60" s="204"/>
      <c r="H60" s="204"/>
      <c r="I60" s="204"/>
      <c r="J60" s="204"/>
      <c r="K60" s="204"/>
      <c r="L60" s="204"/>
      <c r="M60" s="204"/>
      <c r="N60" s="204"/>
      <c r="O60" s="204"/>
      <c r="P60" s="204"/>
      <c r="Q60" s="160">
        <f t="shared" si="19"/>
        <v>0</v>
      </c>
      <c r="R60" s="8"/>
      <c r="S60" s="9"/>
    </row>
    <row r="61" spans="1:19" ht="16.5" customHeight="1">
      <c r="A61" s="406"/>
      <c r="B61" s="407"/>
      <c r="C61" s="418" t="s">
        <v>1</v>
      </c>
      <c r="D61" s="418"/>
      <c r="E61" s="200"/>
      <c r="F61" s="200"/>
      <c r="G61" s="200"/>
      <c r="H61" s="200"/>
      <c r="I61" s="200"/>
      <c r="J61" s="200"/>
      <c r="K61" s="200"/>
      <c r="L61" s="200"/>
      <c r="M61" s="200"/>
      <c r="N61" s="200"/>
      <c r="O61" s="200"/>
      <c r="P61" s="200"/>
      <c r="Q61" s="160">
        <f t="shared" si="19"/>
        <v>0</v>
      </c>
      <c r="R61" s="8"/>
      <c r="S61" s="9"/>
    </row>
    <row r="62" spans="1:19" ht="16.5" customHeight="1">
      <c r="A62" s="406" t="s">
        <v>109</v>
      </c>
      <c r="B62" s="407"/>
      <c r="C62" s="418" t="s">
        <v>2</v>
      </c>
      <c r="D62" s="418"/>
      <c r="E62" s="200"/>
      <c r="F62" s="200"/>
      <c r="G62" s="200"/>
      <c r="H62" s="200"/>
      <c r="I62" s="200"/>
      <c r="J62" s="200"/>
      <c r="K62" s="200"/>
      <c r="L62" s="200"/>
      <c r="M62" s="200"/>
      <c r="N62" s="200"/>
      <c r="O62" s="200"/>
      <c r="P62" s="200"/>
      <c r="Q62" s="160">
        <f t="shared" si="19"/>
        <v>0</v>
      </c>
      <c r="R62" s="8"/>
      <c r="S62" s="9"/>
    </row>
    <row r="63" spans="1:19" ht="16.5" customHeight="1">
      <c r="A63" s="406" t="s">
        <v>105</v>
      </c>
      <c r="B63" s="416">
        <f>'فرم 1'!M24</f>
        <v>0</v>
      </c>
      <c r="C63" s="418" t="s">
        <v>3</v>
      </c>
      <c r="D63" s="418"/>
      <c r="E63" s="200"/>
      <c r="F63" s="200"/>
      <c r="G63" s="200"/>
      <c r="H63" s="200"/>
      <c r="I63" s="200"/>
      <c r="J63" s="200"/>
      <c r="K63" s="200"/>
      <c r="L63" s="200"/>
      <c r="M63" s="200"/>
      <c r="N63" s="200"/>
      <c r="O63" s="200"/>
      <c r="P63" s="200"/>
      <c r="Q63" s="160">
        <f t="shared" si="19"/>
        <v>0</v>
      </c>
      <c r="R63" s="8"/>
      <c r="S63" s="9"/>
    </row>
    <row r="64" spans="1:19" ht="16.5" customHeight="1" thickBot="1">
      <c r="A64" s="442"/>
      <c r="B64" s="417"/>
      <c r="C64" s="404" t="s">
        <v>4</v>
      </c>
      <c r="D64" s="429"/>
      <c r="E64" s="292">
        <f>SUM(E59:E63)</f>
        <v>0</v>
      </c>
      <c r="F64" s="292">
        <f>SUM(F59:F63)</f>
        <v>0</v>
      </c>
      <c r="G64" s="292">
        <f aca="true" t="shared" si="20" ref="G64:O64">SUM(G59:G63)</f>
        <v>0</v>
      </c>
      <c r="H64" s="292">
        <f t="shared" si="20"/>
        <v>0</v>
      </c>
      <c r="I64" s="292">
        <f t="shared" si="20"/>
        <v>0</v>
      </c>
      <c r="J64" s="292">
        <f t="shared" si="20"/>
        <v>0</v>
      </c>
      <c r="K64" s="292">
        <f t="shared" si="20"/>
        <v>0</v>
      </c>
      <c r="L64" s="292">
        <f t="shared" si="20"/>
        <v>0</v>
      </c>
      <c r="M64" s="292">
        <f t="shared" si="20"/>
        <v>0</v>
      </c>
      <c r="N64" s="292">
        <f t="shared" si="20"/>
        <v>0</v>
      </c>
      <c r="O64" s="292">
        <f t="shared" si="20"/>
        <v>0</v>
      </c>
      <c r="P64" s="292">
        <f>SUM(P59:P63)</f>
        <v>0</v>
      </c>
      <c r="Q64" s="293">
        <f t="shared" si="19"/>
        <v>0</v>
      </c>
      <c r="R64" s="8"/>
      <c r="S64" s="9"/>
    </row>
    <row r="65" spans="1:19" ht="4.5" customHeight="1" thickBot="1">
      <c r="A65" s="70"/>
      <c r="B65" s="71"/>
      <c r="C65" s="71"/>
      <c r="D65" s="71"/>
      <c r="E65" s="71"/>
      <c r="F65" s="71"/>
      <c r="G65" s="71"/>
      <c r="H65" s="71"/>
      <c r="I65" s="71"/>
      <c r="J65" s="71"/>
      <c r="K65" s="71"/>
      <c r="L65" s="71"/>
      <c r="M65" s="71"/>
      <c r="N65" s="71"/>
      <c r="O65" s="71"/>
      <c r="P65" s="71"/>
      <c r="Q65" s="71"/>
      <c r="R65" s="8"/>
      <c r="S65" s="9"/>
    </row>
    <row r="66" spans="1:19" ht="18" customHeight="1">
      <c r="A66" s="433" t="s">
        <v>196</v>
      </c>
      <c r="B66" s="434"/>
      <c r="C66" s="434"/>
      <c r="D66" s="434"/>
      <c r="E66" s="205"/>
      <c r="F66" s="205"/>
      <c r="G66" s="205"/>
      <c r="H66" s="205"/>
      <c r="I66" s="205"/>
      <c r="J66" s="205"/>
      <c r="K66" s="205"/>
      <c r="L66" s="205"/>
      <c r="M66" s="205"/>
      <c r="N66" s="205"/>
      <c r="O66" s="205"/>
      <c r="P66" s="205"/>
      <c r="Q66" s="160">
        <f>SUM(E66:P66)</f>
        <v>0</v>
      </c>
      <c r="R66" s="8"/>
      <c r="S66" s="9"/>
    </row>
    <row r="67" spans="1:19" ht="18" customHeight="1" thickBot="1">
      <c r="A67" s="412" t="s">
        <v>195</v>
      </c>
      <c r="B67" s="413"/>
      <c r="C67" s="413"/>
      <c r="D67" s="413"/>
      <c r="E67" s="201"/>
      <c r="F67" s="201"/>
      <c r="G67" s="201"/>
      <c r="H67" s="201"/>
      <c r="I67" s="201"/>
      <c r="J67" s="201"/>
      <c r="K67" s="201"/>
      <c r="L67" s="201"/>
      <c r="M67" s="201"/>
      <c r="N67" s="201"/>
      <c r="O67" s="201"/>
      <c r="P67" s="201"/>
      <c r="Q67" s="293">
        <f>SUM(E67:P67)</f>
        <v>0</v>
      </c>
      <c r="R67" s="8"/>
      <c r="S67" s="9"/>
    </row>
    <row r="68" spans="1:19" ht="6" customHeight="1" thickBot="1">
      <c r="A68" s="72"/>
      <c r="B68" s="73"/>
      <c r="C68" s="73"/>
      <c r="D68" s="73"/>
      <c r="E68" s="73"/>
      <c r="F68" s="73"/>
      <c r="G68" s="73"/>
      <c r="H68" s="73"/>
      <c r="I68" s="73"/>
      <c r="J68" s="73"/>
      <c r="K68" s="73"/>
      <c r="L68" s="73"/>
      <c r="M68" s="73"/>
      <c r="N68" s="73"/>
      <c r="O68" s="73"/>
      <c r="P68" s="73"/>
      <c r="Q68" s="73"/>
      <c r="R68" s="8"/>
      <c r="S68" s="9"/>
    </row>
    <row r="69" spans="1:19" ht="19.5" customHeight="1" thickBot="1">
      <c r="A69" s="435" t="s">
        <v>206</v>
      </c>
      <c r="B69" s="436"/>
      <c r="C69" s="436"/>
      <c r="D69" s="436"/>
      <c r="E69" s="436"/>
      <c r="F69" s="436"/>
      <c r="G69" s="436"/>
      <c r="H69" s="436"/>
      <c r="I69" s="436"/>
      <c r="J69" s="436"/>
      <c r="K69" s="436"/>
      <c r="L69" s="436"/>
      <c r="M69" s="436"/>
      <c r="N69" s="436"/>
      <c r="O69" s="436"/>
      <c r="P69" s="436"/>
      <c r="Q69" s="437"/>
      <c r="R69" s="8"/>
      <c r="S69" s="9"/>
    </row>
    <row r="70" spans="1:18" ht="16.5" customHeight="1">
      <c r="A70" s="414" t="s">
        <v>34</v>
      </c>
      <c r="B70" s="415"/>
      <c r="C70" s="299" t="s">
        <v>8</v>
      </c>
      <c r="D70" s="299" t="s">
        <v>9</v>
      </c>
      <c r="E70" s="299" t="s">
        <v>10</v>
      </c>
      <c r="F70" s="299" t="s">
        <v>11</v>
      </c>
      <c r="G70" s="299" t="s">
        <v>12</v>
      </c>
      <c r="H70" s="299" t="s">
        <v>13</v>
      </c>
      <c r="I70" s="299" t="s">
        <v>14</v>
      </c>
      <c r="J70" s="299" t="s">
        <v>15</v>
      </c>
      <c r="K70" s="299" t="s">
        <v>16</v>
      </c>
      <c r="L70" s="299" t="s">
        <v>5</v>
      </c>
      <c r="M70" s="299" t="s">
        <v>6</v>
      </c>
      <c r="N70" s="299" t="s">
        <v>7</v>
      </c>
      <c r="O70" s="410" t="s">
        <v>98</v>
      </c>
      <c r="P70" s="410"/>
      <c r="Q70" s="411"/>
      <c r="R70" s="2"/>
    </row>
    <row r="71" spans="1:18" ht="19.5" customHeight="1">
      <c r="A71" s="443" t="s">
        <v>74</v>
      </c>
      <c r="B71" s="444"/>
      <c r="C71" s="101" t="e">
        <f>((C5-'فرم 2'!D5)/'فرم 2'!D5)*100</f>
        <v>#DIV/0!</v>
      </c>
      <c r="D71" s="101" t="e">
        <f>((D5-'فرم 2'!E5)/'فرم 2'!E5)*100</f>
        <v>#DIV/0!</v>
      </c>
      <c r="E71" s="101" t="e">
        <f>((E5-'فرم 2'!F5)/'فرم 2'!F5)*100</f>
        <v>#DIV/0!</v>
      </c>
      <c r="F71" s="101" t="e">
        <f>((F5-'فرم 2'!G5)/'فرم 2'!G5)*100</f>
        <v>#DIV/0!</v>
      </c>
      <c r="G71" s="101" t="e">
        <f>((G5-'فرم 2'!H5)/'فرم 2'!H5)*100</f>
        <v>#DIV/0!</v>
      </c>
      <c r="H71" s="101" t="e">
        <f>((H5-'فرم 2'!I5)/'فرم 2'!I5)*100</f>
        <v>#DIV/0!</v>
      </c>
      <c r="I71" s="101" t="e">
        <f>((I5-'فرم 2'!J5)/'فرم 2'!J5)*100</f>
        <v>#DIV/0!</v>
      </c>
      <c r="J71" s="101" t="e">
        <f>((J5-'فرم 2'!K5)/'فرم 2'!K5)*100</f>
        <v>#DIV/0!</v>
      </c>
      <c r="K71" s="101" t="e">
        <f>((K5-'فرم 2'!L5)/'فرم 2'!L5)*100</f>
        <v>#DIV/0!</v>
      </c>
      <c r="L71" s="101" t="e">
        <f>((L5-'فرم 2'!M5)/'فرم 2'!M5)*100</f>
        <v>#DIV/0!</v>
      </c>
      <c r="M71" s="101" t="e">
        <f>((M5-'فرم 2'!N5)/'فرم 2'!N5)*100</f>
        <v>#DIV/0!</v>
      </c>
      <c r="N71" s="101" t="e">
        <f>((N5-'فرم 2'!O5)/'فرم 2'!O5)*100</f>
        <v>#DIV/0!</v>
      </c>
      <c r="O71" s="445"/>
      <c r="P71" s="446"/>
      <c r="Q71" s="447"/>
      <c r="R71" s="2"/>
    </row>
    <row r="72" spans="1:18" ht="20.25" customHeight="1" thickBot="1">
      <c r="A72" s="408" t="s">
        <v>75</v>
      </c>
      <c r="B72" s="409"/>
      <c r="C72" s="105" t="e">
        <f>((C32-'فرم 2'!D34)/'فرم 2'!D34)*100</f>
        <v>#DIV/0!</v>
      </c>
      <c r="D72" s="105" t="e">
        <f>((D32-'فرم 2'!E34)/'فرم 2'!E34)*100</f>
        <v>#DIV/0!</v>
      </c>
      <c r="E72" s="105" t="e">
        <f>((E32-'فرم 2'!F34)/'فرم 2'!F34)*100</f>
        <v>#DIV/0!</v>
      </c>
      <c r="F72" s="105" t="e">
        <f>((F32-'فرم 2'!G34)/'فرم 2'!G34)*100</f>
        <v>#DIV/0!</v>
      </c>
      <c r="G72" s="105" t="e">
        <f>((G32-'فرم 2'!H34)/'فرم 2'!H34)*100</f>
        <v>#DIV/0!</v>
      </c>
      <c r="H72" s="105" t="e">
        <f>((H32-'فرم 2'!I34)/'فرم 2'!I34)*100</f>
        <v>#DIV/0!</v>
      </c>
      <c r="I72" s="105" t="e">
        <f>((I32-'فرم 2'!J34)/'فرم 2'!J34)*100</f>
        <v>#DIV/0!</v>
      </c>
      <c r="J72" s="105" t="e">
        <f>((J32-'فرم 2'!K34)/'فرم 2'!K34)*100</f>
        <v>#DIV/0!</v>
      </c>
      <c r="K72" s="105" t="e">
        <f>((K32-'فرم 2'!L34)/'فرم 2'!L34)*100</f>
        <v>#DIV/0!</v>
      </c>
      <c r="L72" s="105" t="e">
        <f>((L32-'فرم 2'!M34)/'فرم 2'!M34)*100</f>
        <v>#DIV/0!</v>
      </c>
      <c r="M72" s="105" t="e">
        <f>((M32-'فرم 2'!N34)/'فرم 2'!N34)*100</f>
        <v>#DIV/0!</v>
      </c>
      <c r="N72" s="105" t="e">
        <f>((N32-'فرم 2'!O34)/'فرم 2'!O34)*100</f>
        <v>#DIV/0!</v>
      </c>
      <c r="O72" s="448"/>
      <c r="P72" s="449"/>
      <c r="Q72" s="450"/>
      <c r="R72" s="2"/>
    </row>
    <row r="73" spans="1:17" ht="4.5" customHeight="1" thickBot="1">
      <c r="A73" s="44"/>
      <c r="B73" s="45"/>
      <c r="C73" s="46"/>
      <c r="D73" s="46"/>
      <c r="E73" s="46"/>
      <c r="F73" s="46"/>
      <c r="G73" s="46"/>
      <c r="H73" s="46"/>
      <c r="I73" s="46"/>
      <c r="J73" s="46"/>
      <c r="K73" s="46"/>
      <c r="L73" s="46"/>
      <c r="M73" s="46"/>
      <c r="N73" s="46"/>
      <c r="O73" s="28"/>
      <c r="P73" s="28"/>
      <c r="Q73" s="29"/>
    </row>
    <row r="74" spans="1:17" ht="14.25" customHeight="1" thickBot="1">
      <c r="A74" s="430" t="s">
        <v>233</v>
      </c>
      <c r="B74" s="431"/>
      <c r="C74" s="431"/>
      <c r="D74" s="431"/>
      <c r="E74" s="431"/>
      <c r="F74" s="431"/>
      <c r="G74" s="431"/>
      <c r="H74" s="431"/>
      <c r="I74" s="431"/>
      <c r="J74" s="431"/>
      <c r="K74" s="431"/>
      <c r="L74" s="431"/>
      <c r="M74" s="431"/>
      <c r="N74" s="431"/>
      <c r="O74" s="431"/>
      <c r="P74" s="431"/>
      <c r="Q74" s="432"/>
    </row>
    <row r="75" spans="1:17" ht="17.25" customHeight="1">
      <c r="A75" s="103">
        <v>1</v>
      </c>
      <c r="B75" s="438"/>
      <c r="C75" s="438"/>
      <c r="D75" s="438"/>
      <c r="E75" s="438"/>
      <c r="F75" s="438"/>
      <c r="G75" s="438"/>
      <c r="H75" s="438"/>
      <c r="I75" s="438"/>
      <c r="J75" s="438"/>
      <c r="K75" s="438"/>
      <c r="L75" s="438"/>
      <c r="M75" s="438"/>
      <c r="N75" s="438"/>
      <c r="O75" s="438"/>
      <c r="P75" s="438"/>
      <c r="Q75" s="439"/>
    </row>
    <row r="76" spans="1:17" ht="17.25" customHeight="1">
      <c r="A76" s="250">
        <v>2</v>
      </c>
      <c r="B76" s="451"/>
      <c r="C76" s="451"/>
      <c r="D76" s="451"/>
      <c r="E76" s="451"/>
      <c r="F76" s="451"/>
      <c r="G76" s="451"/>
      <c r="H76" s="451"/>
      <c r="I76" s="451"/>
      <c r="J76" s="451"/>
      <c r="K76" s="451"/>
      <c r="L76" s="451"/>
      <c r="M76" s="451"/>
      <c r="N76" s="451"/>
      <c r="O76" s="451"/>
      <c r="P76" s="451"/>
      <c r="Q76" s="452"/>
    </row>
    <row r="77" spans="1:17" ht="15.75" customHeight="1" thickBot="1">
      <c r="A77" s="152">
        <v>3</v>
      </c>
      <c r="B77" s="440"/>
      <c r="C77" s="440"/>
      <c r="D77" s="440"/>
      <c r="E77" s="440"/>
      <c r="F77" s="440"/>
      <c r="G77" s="440"/>
      <c r="H77" s="440"/>
      <c r="I77" s="440"/>
      <c r="J77" s="440"/>
      <c r="K77" s="440"/>
      <c r="L77" s="440"/>
      <c r="M77" s="440"/>
      <c r="N77" s="440"/>
      <c r="O77" s="440"/>
      <c r="P77" s="440"/>
      <c r="Q77" s="441"/>
    </row>
    <row r="78" spans="1:17" ht="19.5" customHeight="1">
      <c r="A78" s="35"/>
      <c r="B78" s="35"/>
      <c r="C78" s="35"/>
      <c r="D78" s="35"/>
      <c r="E78" s="35"/>
      <c r="F78" s="35"/>
      <c r="G78" s="35"/>
      <c r="H78" s="35"/>
      <c r="I78" s="35"/>
      <c r="J78" s="35"/>
      <c r="K78" s="35"/>
      <c r="L78" s="35"/>
      <c r="M78" s="35"/>
      <c r="N78" s="35"/>
      <c r="O78" s="35"/>
      <c r="P78" s="35"/>
      <c r="Q78" s="35"/>
    </row>
    <row r="79" spans="3:17" ht="19.5" customHeight="1">
      <c r="C79" s="1"/>
      <c r="D79" s="1"/>
      <c r="E79" s="1"/>
      <c r="F79" s="1"/>
      <c r="G79" s="1"/>
      <c r="H79" s="1"/>
      <c r="I79" s="1"/>
      <c r="J79" s="1"/>
      <c r="K79" s="1"/>
      <c r="L79" s="1"/>
      <c r="M79" s="1"/>
      <c r="N79" s="1"/>
      <c r="O79" s="1"/>
      <c r="P79" s="1"/>
      <c r="Q79" s="1"/>
    </row>
    <row r="80" spans="3:17" ht="19.5" customHeight="1">
      <c r="C80" s="1"/>
      <c r="D80" s="1"/>
      <c r="E80" s="1"/>
      <c r="F80" s="1"/>
      <c r="G80" s="1"/>
      <c r="H80" s="1"/>
      <c r="I80" s="1"/>
      <c r="J80" s="1"/>
      <c r="K80" s="1"/>
      <c r="L80" s="1"/>
      <c r="M80" s="1"/>
      <c r="N80" s="1"/>
      <c r="O80" s="1"/>
      <c r="P80" s="1"/>
      <c r="Q80" s="1"/>
    </row>
    <row r="81" spans="3:17" ht="19.5" customHeight="1">
      <c r="C81" s="1"/>
      <c r="D81" s="1"/>
      <c r="E81" s="1"/>
      <c r="F81" s="1"/>
      <c r="G81" s="1"/>
      <c r="H81" s="1"/>
      <c r="I81" s="1"/>
      <c r="J81" s="1"/>
      <c r="K81" s="1"/>
      <c r="L81" s="1"/>
      <c r="M81" s="1"/>
      <c r="N81" s="1"/>
      <c r="O81" s="1"/>
      <c r="P81" s="1"/>
      <c r="Q81" s="1"/>
    </row>
    <row r="82" spans="3:17" ht="19.5" customHeight="1">
      <c r="C82" s="1"/>
      <c r="D82" s="1"/>
      <c r="E82" s="1"/>
      <c r="F82" s="1"/>
      <c r="G82" s="1"/>
      <c r="H82" s="1"/>
      <c r="I82" s="1"/>
      <c r="J82" s="1"/>
      <c r="K82" s="1"/>
      <c r="L82" s="1"/>
      <c r="M82" s="1"/>
      <c r="N82" s="1"/>
      <c r="O82" s="1"/>
      <c r="P82" s="1"/>
      <c r="Q82" s="1"/>
    </row>
    <row r="83" spans="3:17" ht="19.5" customHeight="1">
      <c r="C83" s="1"/>
      <c r="D83" s="1"/>
      <c r="E83" s="1"/>
      <c r="F83" s="1"/>
      <c r="G83" s="1"/>
      <c r="H83" s="1"/>
      <c r="I83" s="1"/>
      <c r="J83" s="1"/>
      <c r="K83" s="1"/>
      <c r="L83" s="1"/>
      <c r="M83" s="1"/>
      <c r="N83" s="1"/>
      <c r="O83" s="1"/>
      <c r="P83" s="1"/>
      <c r="Q83" s="1"/>
    </row>
    <row r="84" spans="3:17" ht="19.5" customHeight="1">
      <c r="C84" s="1"/>
      <c r="D84" s="1"/>
      <c r="E84" s="1"/>
      <c r="F84" s="1"/>
      <c r="G84" s="1"/>
      <c r="H84" s="1"/>
      <c r="I84" s="1"/>
      <c r="J84" s="1"/>
      <c r="K84" s="1"/>
      <c r="L84" s="1"/>
      <c r="M84" s="1"/>
      <c r="N84" s="1"/>
      <c r="O84" s="1"/>
      <c r="P84" s="1"/>
      <c r="Q84" s="1"/>
    </row>
    <row r="85" spans="3:17" ht="19.5" customHeight="1">
      <c r="C85" s="1"/>
      <c r="D85" s="1"/>
      <c r="E85" s="1"/>
      <c r="F85" s="1"/>
      <c r="G85" s="1"/>
      <c r="H85" s="1"/>
      <c r="I85" s="1"/>
      <c r="J85" s="1"/>
      <c r="K85" s="1"/>
      <c r="L85" s="1"/>
      <c r="M85" s="1"/>
      <c r="N85" s="1"/>
      <c r="O85" s="1"/>
      <c r="P85" s="1"/>
      <c r="Q85" s="1"/>
    </row>
    <row r="86" spans="3:17" ht="19.5" customHeight="1">
      <c r="C86" s="1"/>
      <c r="D86" s="1"/>
      <c r="E86" s="1"/>
      <c r="F86" s="1"/>
      <c r="G86" s="1"/>
      <c r="H86" s="1"/>
      <c r="I86" s="1"/>
      <c r="J86" s="1"/>
      <c r="K86" s="1"/>
      <c r="L86" s="1"/>
      <c r="M86" s="1"/>
      <c r="N86" s="1"/>
      <c r="O86" s="1"/>
      <c r="P86" s="1"/>
      <c r="Q86" s="1"/>
    </row>
    <row r="87" spans="3:17" ht="24.75" customHeight="1">
      <c r="C87" s="1"/>
      <c r="D87" s="1"/>
      <c r="E87" s="1"/>
      <c r="F87" s="1"/>
      <c r="G87" s="1"/>
      <c r="H87" s="1"/>
      <c r="I87" s="1"/>
      <c r="J87" s="1"/>
      <c r="K87" s="1"/>
      <c r="L87" s="1"/>
      <c r="M87" s="1"/>
      <c r="N87" s="1"/>
      <c r="O87" s="1"/>
      <c r="P87" s="1"/>
      <c r="Q87" s="1"/>
    </row>
  </sheetData>
  <sheetProtection password="CF72" sheet="1" formatCells="0" formatColumns="0" formatRows="0" insertColumns="0" insertRows="0" insertHyperlinks="0" deleteColumns="0" deleteRows="0" sort="0" autoFilter="0" pivotTables="0"/>
  <protectedRanges>
    <protectedRange password="CEFB" sqref="O67:P67 C6:Q10 O12:Q18 O3:O5" name="Range1"/>
  </protectedRanges>
  <mergeCells count="131">
    <mergeCell ref="A1:N1"/>
    <mergeCell ref="A56:A57"/>
    <mergeCell ref="A12:A13"/>
    <mergeCell ref="A14:A15"/>
    <mergeCell ref="A17:A18"/>
    <mergeCell ref="O17:Q17"/>
    <mergeCell ref="A16:B16"/>
    <mergeCell ref="A28:Q28"/>
    <mergeCell ref="A20:C26"/>
    <mergeCell ref="D20:E20"/>
    <mergeCell ref="G20:H20"/>
    <mergeCell ref="O9:Q9"/>
    <mergeCell ref="O33:Q33"/>
    <mergeCell ref="A52:B54"/>
    <mergeCell ref="A42:A43"/>
    <mergeCell ref="B42:B43"/>
    <mergeCell ref="C40:D40"/>
    <mergeCell ref="C41:D41"/>
    <mergeCell ref="C39:D39"/>
    <mergeCell ref="C46:D46"/>
    <mergeCell ref="C53:D53"/>
    <mergeCell ref="C60:D60"/>
    <mergeCell ref="A33:B33"/>
    <mergeCell ref="C55:D55"/>
    <mergeCell ref="C52:D52"/>
    <mergeCell ref="A55:B55"/>
    <mergeCell ref="C48:D48"/>
    <mergeCell ref="C57:D57"/>
    <mergeCell ref="A49:A50"/>
    <mergeCell ref="C49:D49"/>
    <mergeCell ref="E22:F22"/>
    <mergeCell ref="H22:I22"/>
    <mergeCell ref="K22:L22"/>
    <mergeCell ref="N22:O22"/>
    <mergeCell ref="P22:Q22"/>
    <mergeCell ref="P21:Q21"/>
    <mergeCell ref="K21:L21"/>
    <mergeCell ref="E21:F21"/>
    <mergeCell ref="B75:Q75"/>
    <mergeCell ref="B77:Q77"/>
    <mergeCell ref="A62:B62"/>
    <mergeCell ref="C62:D62"/>
    <mergeCell ref="A63:A64"/>
    <mergeCell ref="B63:B64"/>
    <mergeCell ref="C63:D63"/>
    <mergeCell ref="A71:B71"/>
    <mergeCell ref="O71:Q72"/>
    <mergeCell ref="B76:Q76"/>
    <mergeCell ref="C50:D50"/>
    <mergeCell ref="A74:Q74"/>
    <mergeCell ref="C64:D64"/>
    <mergeCell ref="A66:D66"/>
    <mergeCell ref="A59:B61"/>
    <mergeCell ref="C59:D59"/>
    <mergeCell ref="C61:D61"/>
    <mergeCell ref="A69:Q69"/>
    <mergeCell ref="C54:D54"/>
    <mergeCell ref="B49:B50"/>
    <mergeCell ref="A44:Q44"/>
    <mergeCell ref="A38:B40"/>
    <mergeCell ref="A41:B41"/>
    <mergeCell ref="A45:B47"/>
    <mergeCell ref="C45:D45"/>
    <mergeCell ref="C47:D47"/>
    <mergeCell ref="C43:D43"/>
    <mergeCell ref="N25:O25"/>
    <mergeCell ref="P25:Q25"/>
    <mergeCell ref="A48:B48"/>
    <mergeCell ref="A72:B72"/>
    <mergeCell ref="O70:Q70"/>
    <mergeCell ref="A67:D67"/>
    <mergeCell ref="A70:B70"/>
    <mergeCell ref="B56:B57"/>
    <mergeCell ref="C56:D56"/>
    <mergeCell ref="C42:D42"/>
    <mergeCell ref="A30:B30"/>
    <mergeCell ref="O10:Q10"/>
    <mergeCell ref="O12:Q12"/>
    <mergeCell ref="O18:Q18"/>
    <mergeCell ref="E23:F23"/>
    <mergeCell ref="H23:I23"/>
    <mergeCell ref="K26:L26"/>
    <mergeCell ref="N26:O26"/>
    <mergeCell ref="P26:Q26"/>
    <mergeCell ref="K25:L25"/>
    <mergeCell ref="O6:Q6"/>
    <mergeCell ref="O8:Q8"/>
    <mergeCell ref="O7:Q7"/>
    <mergeCell ref="J20:K20"/>
    <mergeCell ref="O14:Q14"/>
    <mergeCell ref="K23:L23"/>
    <mergeCell ref="N23:O23"/>
    <mergeCell ref="A29:B29"/>
    <mergeCell ref="O16:Q16"/>
    <mergeCell ref="O30:Q30"/>
    <mergeCell ref="A31:B31"/>
    <mergeCell ref="N24:O24"/>
    <mergeCell ref="P24:Q24"/>
    <mergeCell ref="P23:Q23"/>
    <mergeCell ref="H21:I21"/>
    <mergeCell ref="K24:L24"/>
    <mergeCell ref="N21:O21"/>
    <mergeCell ref="A5:B5"/>
    <mergeCell ref="E26:F26"/>
    <mergeCell ref="H26:I26"/>
    <mergeCell ref="H25:I25"/>
    <mergeCell ref="O29:Q29"/>
    <mergeCell ref="E25:F25"/>
    <mergeCell ref="M20:N20"/>
    <mergeCell ref="P20:Q20"/>
    <mergeCell ref="E24:F24"/>
    <mergeCell ref="H24:I24"/>
    <mergeCell ref="A37:B37"/>
    <mergeCell ref="O31:Q31"/>
    <mergeCell ref="O32:Q32"/>
    <mergeCell ref="A32:B32"/>
    <mergeCell ref="C37:D37"/>
    <mergeCell ref="C38:D38"/>
    <mergeCell ref="A34:B34"/>
    <mergeCell ref="A36:Q36"/>
    <mergeCell ref="O34:Q34"/>
    <mergeCell ref="A2:B2"/>
    <mergeCell ref="O13:Q13"/>
    <mergeCell ref="O15:Q15"/>
    <mergeCell ref="A3:B3"/>
    <mergeCell ref="A4:B4"/>
    <mergeCell ref="O4:Q4"/>
    <mergeCell ref="O5:Q5"/>
    <mergeCell ref="O2:Q2"/>
    <mergeCell ref="O3:Q3"/>
    <mergeCell ref="A6:A10"/>
  </mergeCells>
  <printOptions horizontalCentered="1"/>
  <pageMargins left="0.1968503937007874" right="0.3937007874015748" top="0.5905511811023623" bottom="0.2755905511811024" header="0" footer="0.03937007874015748"/>
  <pageSetup fitToHeight="5" horizontalDpi="600" verticalDpi="600" orientation="portrait" paperSize="9" scale="56" r:id="rId3"/>
  <headerFooter>
    <oddHeader>&amp;C&amp;"B Titr,Bold"&amp;12&amp;K002060برنامه مدیریت منابع و مصارف سدهای بزرگ مخزنی کشور&amp;KFF0000
فرم شماره 3(عملكرد بهره برداري برنامه سال آبي 92-91)</oddHeader>
    <oddFooter>&amp;L&amp;"B Yekan,Regular"دفتر بهره برداري از تاسيسات تامين آب&amp;C&amp;"B Yekan,Regular"معاونت حفاظت و بهره برداري&amp;R&amp;"B Yekan,Regular"شركت مديريت منابع آب ايران</oddFooter>
  </headerFooter>
  <legacyDrawing r:id="rId2"/>
</worksheet>
</file>

<file path=xl/worksheets/sheet10.xml><?xml version="1.0" encoding="utf-8"?>
<worksheet xmlns="http://schemas.openxmlformats.org/spreadsheetml/2006/main" xmlns:r="http://schemas.openxmlformats.org/officeDocument/2006/relationships">
  <dimension ref="A1:D175"/>
  <sheetViews>
    <sheetView rightToLeft="1" zoomScalePageLayoutView="0" workbookViewId="0" topLeftCell="A1">
      <selection activeCell="F6" sqref="F6"/>
    </sheetView>
  </sheetViews>
  <sheetFormatPr defaultColWidth="9.140625" defaultRowHeight="15"/>
  <cols>
    <col min="1" max="1" width="14.8515625" style="291" customWidth="1"/>
    <col min="2" max="2" width="14.8515625" style="284" customWidth="1"/>
    <col min="3" max="3" width="12.8515625" style="284" customWidth="1"/>
    <col min="4" max="4" width="5.421875" style="284" customWidth="1"/>
    <col min="5" max="16384" width="9.140625" style="284" customWidth="1"/>
  </cols>
  <sheetData>
    <row r="1" spans="1:4" ht="21.75" customHeight="1" thickBot="1">
      <c r="A1" s="980" t="s">
        <v>379</v>
      </c>
      <c r="B1" s="980"/>
      <c r="C1" s="980"/>
      <c r="D1" s="980"/>
    </row>
    <row r="2" spans="1:4" ht="35.25" customHeight="1">
      <c r="A2" s="285" t="s">
        <v>380</v>
      </c>
      <c r="B2" s="286" t="s">
        <v>381</v>
      </c>
      <c r="C2" s="286" t="s">
        <v>125</v>
      </c>
      <c r="D2" s="287" t="s">
        <v>126</v>
      </c>
    </row>
    <row r="3" spans="1:4" s="291" customFormat="1" ht="12" customHeight="1">
      <c r="A3" s="288" t="s">
        <v>382</v>
      </c>
      <c r="B3" s="289" t="s">
        <v>129</v>
      </c>
      <c r="C3" s="289" t="s">
        <v>383</v>
      </c>
      <c r="D3" s="290">
        <v>1</v>
      </c>
    </row>
    <row r="4" spans="1:4" s="291" customFormat="1" ht="12" customHeight="1">
      <c r="A4" s="981" t="s">
        <v>384</v>
      </c>
      <c r="B4" s="982"/>
      <c r="C4" s="982"/>
      <c r="D4" s="983"/>
    </row>
    <row r="5" spans="1:4" s="291" customFormat="1" ht="12" customHeight="1">
      <c r="A5" s="288" t="s">
        <v>385</v>
      </c>
      <c r="B5" s="289" t="s">
        <v>129</v>
      </c>
      <c r="C5" s="289" t="s">
        <v>386</v>
      </c>
      <c r="D5" s="290">
        <v>2</v>
      </c>
    </row>
    <row r="6" spans="1:4" s="291" customFormat="1" ht="12" customHeight="1">
      <c r="A6" s="288" t="s">
        <v>385</v>
      </c>
      <c r="B6" s="289" t="s">
        <v>129</v>
      </c>
      <c r="C6" s="289" t="s">
        <v>387</v>
      </c>
      <c r="D6" s="290">
        <v>3</v>
      </c>
    </row>
    <row r="7" spans="1:4" s="291" customFormat="1" ht="12" customHeight="1">
      <c r="A7" s="981" t="s">
        <v>388</v>
      </c>
      <c r="B7" s="982"/>
      <c r="C7" s="982"/>
      <c r="D7" s="983"/>
    </row>
    <row r="8" spans="1:4" s="291" customFormat="1" ht="12" customHeight="1">
      <c r="A8" s="288" t="s">
        <v>389</v>
      </c>
      <c r="B8" s="289" t="s">
        <v>153</v>
      </c>
      <c r="C8" s="289" t="s">
        <v>390</v>
      </c>
      <c r="D8" s="290">
        <v>4</v>
      </c>
    </row>
    <row r="9" spans="1:4" s="291" customFormat="1" ht="12" customHeight="1">
      <c r="A9" s="288" t="s">
        <v>389</v>
      </c>
      <c r="B9" s="289" t="s">
        <v>153</v>
      </c>
      <c r="C9" s="289" t="s">
        <v>154</v>
      </c>
      <c r="D9" s="290">
        <v>5</v>
      </c>
    </row>
    <row r="10" spans="1:4" s="291" customFormat="1" ht="12" customHeight="1">
      <c r="A10" s="288" t="s">
        <v>389</v>
      </c>
      <c r="B10" s="289" t="s">
        <v>349</v>
      </c>
      <c r="C10" s="289" t="s">
        <v>361</v>
      </c>
      <c r="D10" s="290">
        <v>6</v>
      </c>
    </row>
    <row r="11" spans="1:4" s="291" customFormat="1" ht="12" customHeight="1">
      <c r="A11" s="981" t="s">
        <v>391</v>
      </c>
      <c r="B11" s="982"/>
      <c r="C11" s="982"/>
      <c r="D11" s="983"/>
    </row>
    <row r="12" spans="1:4" s="291" customFormat="1" ht="12" customHeight="1">
      <c r="A12" s="974" t="s">
        <v>392</v>
      </c>
      <c r="B12" s="975"/>
      <c r="C12" s="975"/>
      <c r="D12" s="976"/>
    </row>
    <row r="13" spans="1:4" s="291" customFormat="1" ht="12" customHeight="1">
      <c r="A13" s="288" t="s">
        <v>393</v>
      </c>
      <c r="B13" s="289" t="s">
        <v>329</v>
      </c>
      <c r="C13" s="289" t="s">
        <v>332</v>
      </c>
      <c r="D13" s="290">
        <v>7</v>
      </c>
    </row>
    <row r="14" spans="1:4" s="291" customFormat="1" ht="12" customHeight="1">
      <c r="A14" s="288" t="s">
        <v>393</v>
      </c>
      <c r="B14" s="289" t="s">
        <v>329</v>
      </c>
      <c r="C14" s="289" t="s">
        <v>394</v>
      </c>
      <c r="D14" s="290">
        <v>8</v>
      </c>
    </row>
    <row r="15" spans="1:4" s="291" customFormat="1" ht="12" customHeight="1">
      <c r="A15" s="981" t="s">
        <v>395</v>
      </c>
      <c r="B15" s="982"/>
      <c r="C15" s="982"/>
      <c r="D15" s="983"/>
    </row>
    <row r="16" spans="1:4" s="291" customFormat="1" ht="12" customHeight="1">
      <c r="A16" s="288" t="s">
        <v>396</v>
      </c>
      <c r="B16" s="289" t="s">
        <v>362</v>
      </c>
      <c r="C16" s="289" t="s">
        <v>367</v>
      </c>
      <c r="D16" s="290">
        <v>9</v>
      </c>
    </row>
    <row r="17" spans="1:4" s="291" customFormat="1" ht="12" customHeight="1">
      <c r="A17" s="288" t="s">
        <v>396</v>
      </c>
      <c r="B17" s="289" t="s">
        <v>145</v>
      </c>
      <c r="C17" s="289" t="s">
        <v>147</v>
      </c>
      <c r="D17" s="290">
        <v>10</v>
      </c>
    </row>
    <row r="18" spans="1:4" s="291" customFormat="1" ht="12" customHeight="1">
      <c r="A18" s="288" t="s">
        <v>396</v>
      </c>
      <c r="B18" s="289" t="s">
        <v>321</v>
      </c>
      <c r="C18" s="289" t="s">
        <v>322</v>
      </c>
      <c r="D18" s="290">
        <v>11</v>
      </c>
    </row>
    <row r="19" spans="1:4" s="291" customFormat="1" ht="12" customHeight="1">
      <c r="A19" s="288" t="s">
        <v>396</v>
      </c>
      <c r="B19" s="289" t="s">
        <v>145</v>
      </c>
      <c r="C19" s="289" t="s">
        <v>397</v>
      </c>
      <c r="D19" s="290">
        <v>12</v>
      </c>
    </row>
    <row r="20" spans="1:4" s="291" customFormat="1" ht="12" customHeight="1">
      <c r="A20" s="288" t="s">
        <v>396</v>
      </c>
      <c r="B20" s="289" t="s">
        <v>140</v>
      </c>
      <c r="C20" s="289" t="s">
        <v>398</v>
      </c>
      <c r="D20" s="290">
        <v>13</v>
      </c>
    </row>
    <row r="21" spans="1:4" s="291" customFormat="1" ht="12" customHeight="1">
      <c r="A21" s="288" t="s">
        <v>396</v>
      </c>
      <c r="B21" s="289" t="s">
        <v>299</v>
      </c>
      <c r="C21" s="289" t="s">
        <v>300</v>
      </c>
      <c r="D21" s="290">
        <v>14</v>
      </c>
    </row>
    <row r="22" spans="1:4" s="291" customFormat="1" ht="12" customHeight="1">
      <c r="A22" s="288" t="s">
        <v>396</v>
      </c>
      <c r="B22" s="289" t="s">
        <v>140</v>
      </c>
      <c r="C22" s="289" t="s">
        <v>142</v>
      </c>
      <c r="D22" s="290">
        <v>15</v>
      </c>
    </row>
    <row r="23" spans="1:4" s="291" customFormat="1" ht="12" customHeight="1">
      <c r="A23" s="288" t="s">
        <v>396</v>
      </c>
      <c r="B23" s="289" t="s">
        <v>156</v>
      </c>
      <c r="C23" s="289" t="s">
        <v>399</v>
      </c>
      <c r="D23" s="290">
        <v>16</v>
      </c>
    </row>
    <row r="24" spans="1:4" s="291" customFormat="1" ht="12" customHeight="1">
      <c r="A24" s="288" t="s">
        <v>396</v>
      </c>
      <c r="B24" s="289" t="s">
        <v>156</v>
      </c>
      <c r="C24" s="289" t="s">
        <v>400</v>
      </c>
      <c r="D24" s="290">
        <v>17</v>
      </c>
    </row>
    <row r="25" spans="1:4" s="291" customFormat="1" ht="12" customHeight="1">
      <c r="A25" s="288" t="s">
        <v>396</v>
      </c>
      <c r="B25" s="289" t="s">
        <v>156</v>
      </c>
      <c r="C25" s="289" t="s">
        <v>401</v>
      </c>
      <c r="D25" s="290">
        <v>18</v>
      </c>
    </row>
    <row r="26" spans="1:4" s="291" customFormat="1" ht="12" customHeight="1">
      <c r="A26" s="288" t="s">
        <v>396</v>
      </c>
      <c r="B26" s="289" t="s">
        <v>145</v>
      </c>
      <c r="C26" s="289" t="s">
        <v>402</v>
      </c>
      <c r="D26" s="290">
        <v>19</v>
      </c>
    </row>
    <row r="27" spans="1:4" s="291" customFormat="1" ht="12" customHeight="1">
      <c r="A27" s="981" t="s">
        <v>403</v>
      </c>
      <c r="B27" s="982"/>
      <c r="C27" s="982"/>
      <c r="D27" s="983"/>
    </row>
    <row r="28" spans="1:4" s="291" customFormat="1" ht="12" customHeight="1">
      <c r="A28" s="288" t="s">
        <v>404</v>
      </c>
      <c r="B28" s="289" t="s">
        <v>329</v>
      </c>
      <c r="C28" s="289" t="s">
        <v>335</v>
      </c>
      <c r="D28" s="290">
        <v>20</v>
      </c>
    </row>
    <row r="29" spans="1:4" s="291" customFormat="1" ht="12" customHeight="1">
      <c r="A29" s="981" t="s">
        <v>405</v>
      </c>
      <c r="B29" s="982"/>
      <c r="C29" s="982"/>
      <c r="D29" s="983"/>
    </row>
    <row r="30" spans="1:4" s="291" customFormat="1" ht="12" customHeight="1">
      <c r="A30" s="288" t="s">
        <v>406</v>
      </c>
      <c r="B30" s="289" t="s">
        <v>140</v>
      </c>
      <c r="C30" s="289" t="s">
        <v>141</v>
      </c>
      <c r="D30" s="290">
        <v>21</v>
      </c>
    </row>
    <row r="31" spans="1:4" s="291" customFormat="1" ht="12" customHeight="1">
      <c r="A31" s="288" t="s">
        <v>406</v>
      </c>
      <c r="B31" s="289" t="s">
        <v>134</v>
      </c>
      <c r="C31" s="289" t="s">
        <v>319</v>
      </c>
      <c r="D31" s="290">
        <v>22</v>
      </c>
    </row>
    <row r="32" spans="1:4" s="291" customFormat="1" ht="12" customHeight="1">
      <c r="A32" s="288" t="s">
        <v>406</v>
      </c>
      <c r="B32" s="289" t="s">
        <v>140</v>
      </c>
      <c r="C32" s="289" t="s">
        <v>336</v>
      </c>
      <c r="D32" s="290">
        <v>23</v>
      </c>
    </row>
    <row r="33" spans="1:4" s="291" customFormat="1" ht="12" customHeight="1">
      <c r="A33" s="981" t="s">
        <v>407</v>
      </c>
      <c r="B33" s="982"/>
      <c r="C33" s="982"/>
      <c r="D33" s="983"/>
    </row>
    <row r="34" spans="1:4" s="291" customFormat="1" ht="12" customHeight="1">
      <c r="A34" s="288" t="s">
        <v>408</v>
      </c>
      <c r="B34" s="289" t="s">
        <v>375</v>
      </c>
      <c r="C34" s="289" t="s">
        <v>409</v>
      </c>
      <c r="D34" s="290">
        <v>24</v>
      </c>
    </row>
    <row r="35" spans="1:4" s="291" customFormat="1" ht="12" customHeight="1">
      <c r="A35" s="288" t="s">
        <v>408</v>
      </c>
      <c r="B35" s="289" t="s">
        <v>329</v>
      </c>
      <c r="C35" s="289" t="s">
        <v>330</v>
      </c>
      <c r="D35" s="290">
        <v>25</v>
      </c>
    </row>
    <row r="36" spans="1:4" s="291" customFormat="1" ht="12" customHeight="1">
      <c r="A36" s="288" t="s">
        <v>408</v>
      </c>
      <c r="B36" s="289" t="s">
        <v>375</v>
      </c>
      <c r="C36" s="289" t="s">
        <v>376</v>
      </c>
      <c r="D36" s="290">
        <v>26</v>
      </c>
    </row>
    <row r="37" spans="1:4" s="291" customFormat="1" ht="12" customHeight="1">
      <c r="A37" s="288" t="s">
        <v>408</v>
      </c>
      <c r="B37" s="289" t="s">
        <v>153</v>
      </c>
      <c r="C37" s="289" t="s">
        <v>410</v>
      </c>
      <c r="D37" s="290">
        <v>27</v>
      </c>
    </row>
    <row r="38" spans="1:4" s="291" customFormat="1" ht="12" customHeight="1">
      <c r="A38" s="288" t="s">
        <v>408</v>
      </c>
      <c r="B38" s="289" t="s">
        <v>375</v>
      </c>
      <c r="C38" s="289" t="s">
        <v>411</v>
      </c>
      <c r="D38" s="290">
        <v>28</v>
      </c>
    </row>
    <row r="39" spans="1:4" s="291" customFormat="1" ht="12" customHeight="1">
      <c r="A39" s="981" t="s">
        <v>412</v>
      </c>
      <c r="B39" s="982"/>
      <c r="C39" s="982"/>
      <c r="D39" s="983"/>
    </row>
    <row r="40" spans="1:4" s="291" customFormat="1" ht="12" customHeight="1">
      <c r="A40" s="288" t="s">
        <v>413</v>
      </c>
      <c r="B40" s="289" t="s">
        <v>349</v>
      </c>
      <c r="C40" s="289" t="s">
        <v>358</v>
      </c>
      <c r="D40" s="290">
        <v>29</v>
      </c>
    </row>
    <row r="41" spans="1:4" s="291" customFormat="1" ht="12" customHeight="1">
      <c r="A41" s="288" t="s">
        <v>413</v>
      </c>
      <c r="B41" s="289" t="s">
        <v>349</v>
      </c>
      <c r="C41" s="289" t="s">
        <v>414</v>
      </c>
      <c r="D41" s="290">
        <v>30</v>
      </c>
    </row>
    <row r="42" spans="1:4" s="291" customFormat="1" ht="12" customHeight="1">
      <c r="A42" s="288" t="s">
        <v>413</v>
      </c>
      <c r="B42" s="289" t="s">
        <v>349</v>
      </c>
      <c r="C42" s="289" t="s">
        <v>415</v>
      </c>
      <c r="D42" s="290">
        <v>31</v>
      </c>
    </row>
    <row r="43" spans="1:4" s="291" customFormat="1" ht="12" customHeight="1">
      <c r="A43" s="288" t="s">
        <v>413</v>
      </c>
      <c r="B43" s="289" t="s">
        <v>364</v>
      </c>
      <c r="C43" s="289" t="s">
        <v>368</v>
      </c>
      <c r="D43" s="290">
        <v>32</v>
      </c>
    </row>
    <row r="44" spans="1:4" s="291" customFormat="1" ht="12" customHeight="1">
      <c r="A44" s="288" t="s">
        <v>413</v>
      </c>
      <c r="B44" s="289" t="s">
        <v>349</v>
      </c>
      <c r="C44" s="289" t="s">
        <v>416</v>
      </c>
      <c r="D44" s="290">
        <v>33</v>
      </c>
    </row>
    <row r="45" spans="1:4" s="291" customFormat="1" ht="12" customHeight="1">
      <c r="A45" s="288" t="s">
        <v>413</v>
      </c>
      <c r="B45" s="289" t="s">
        <v>349</v>
      </c>
      <c r="C45" s="289" t="s">
        <v>353</v>
      </c>
      <c r="D45" s="290">
        <v>34</v>
      </c>
    </row>
    <row r="46" spans="1:4" s="291" customFormat="1" ht="12" customHeight="1">
      <c r="A46" s="288" t="s">
        <v>413</v>
      </c>
      <c r="B46" s="289" t="s">
        <v>308</v>
      </c>
      <c r="C46" s="289" t="s">
        <v>309</v>
      </c>
      <c r="D46" s="290">
        <v>35</v>
      </c>
    </row>
    <row r="47" spans="1:4" s="291" customFormat="1" ht="12" customHeight="1">
      <c r="A47" s="981" t="s">
        <v>417</v>
      </c>
      <c r="B47" s="982"/>
      <c r="C47" s="982"/>
      <c r="D47" s="983"/>
    </row>
    <row r="48" spans="1:4" s="291" customFormat="1" ht="12" customHeight="1">
      <c r="A48" s="288" t="s">
        <v>418</v>
      </c>
      <c r="B48" s="289" t="s">
        <v>419</v>
      </c>
      <c r="C48" s="289" t="s">
        <v>420</v>
      </c>
      <c r="D48" s="290">
        <v>36</v>
      </c>
    </row>
    <row r="49" spans="1:4" s="291" customFormat="1" ht="12" customHeight="1">
      <c r="A49" s="288" t="s">
        <v>418</v>
      </c>
      <c r="B49" s="289" t="s">
        <v>419</v>
      </c>
      <c r="C49" s="289" t="s">
        <v>421</v>
      </c>
      <c r="D49" s="290">
        <v>37</v>
      </c>
    </row>
    <row r="50" spans="1:4" s="291" customFormat="1" ht="12" customHeight="1">
      <c r="A50" s="288" t="s">
        <v>418</v>
      </c>
      <c r="B50" s="289" t="s">
        <v>419</v>
      </c>
      <c r="C50" s="289" t="s">
        <v>422</v>
      </c>
      <c r="D50" s="290">
        <v>38</v>
      </c>
    </row>
    <row r="51" spans="1:4" s="291" customFormat="1" ht="12" customHeight="1">
      <c r="A51" s="288" t="s">
        <v>423</v>
      </c>
      <c r="B51" s="289" t="s">
        <v>129</v>
      </c>
      <c r="C51" s="289" t="s">
        <v>132</v>
      </c>
      <c r="D51" s="290">
        <v>39</v>
      </c>
    </row>
    <row r="52" spans="1:4" s="291" customFormat="1" ht="12" customHeight="1">
      <c r="A52" s="981" t="s">
        <v>424</v>
      </c>
      <c r="B52" s="982"/>
      <c r="C52" s="982"/>
      <c r="D52" s="983"/>
    </row>
    <row r="53" spans="1:4" s="291" customFormat="1" ht="12" customHeight="1">
      <c r="A53" s="288" t="s">
        <v>425</v>
      </c>
      <c r="B53" s="289" t="s">
        <v>134</v>
      </c>
      <c r="C53" s="289" t="s">
        <v>426</v>
      </c>
      <c r="D53" s="290">
        <v>40</v>
      </c>
    </row>
    <row r="54" spans="1:4" s="291" customFormat="1" ht="12" customHeight="1">
      <c r="A54" s="288" t="s">
        <v>425</v>
      </c>
      <c r="B54" s="289" t="s">
        <v>134</v>
      </c>
      <c r="C54" s="289" t="s">
        <v>311</v>
      </c>
      <c r="D54" s="290">
        <v>41</v>
      </c>
    </row>
    <row r="55" spans="1:4" s="291" customFormat="1" ht="12" customHeight="1">
      <c r="A55" s="288" t="s">
        <v>425</v>
      </c>
      <c r="B55" s="289" t="s">
        <v>134</v>
      </c>
      <c r="C55" s="289" t="s">
        <v>427</v>
      </c>
      <c r="D55" s="290">
        <v>42</v>
      </c>
    </row>
    <row r="56" spans="1:4" s="291" customFormat="1" ht="12" customHeight="1">
      <c r="A56" s="981" t="s">
        <v>428</v>
      </c>
      <c r="B56" s="982"/>
      <c r="C56" s="982"/>
      <c r="D56" s="983"/>
    </row>
    <row r="57" spans="1:4" s="291" customFormat="1" ht="12" customHeight="1">
      <c r="A57" s="974" t="s">
        <v>429</v>
      </c>
      <c r="B57" s="975"/>
      <c r="C57" s="975"/>
      <c r="D57" s="976"/>
    </row>
    <row r="58" spans="1:4" s="291" customFormat="1" ht="12" customHeight="1">
      <c r="A58" s="288" t="s">
        <v>430</v>
      </c>
      <c r="B58" s="289" t="s">
        <v>349</v>
      </c>
      <c r="C58" s="289" t="s">
        <v>350</v>
      </c>
      <c r="D58" s="290">
        <v>43</v>
      </c>
    </row>
    <row r="59" spans="1:4" s="291" customFormat="1" ht="12" customHeight="1">
      <c r="A59" s="288" t="s">
        <v>430</v>
      </c>
      <c r="B59" s="289" t="s">
        <v>349</v>
      </c>
      <c r="C59" s="289" t="s">
        <v>357</v>
      </c>
      <c r="D59" s="290">
        <v>44</v>
      </c>
    </row>
    <row r="60" spans="1:4" s="291" customFormat="1" ht="12" customHeight="1">
      <c r="A60" s="288" t="s">
        <v>430</v>
      </c>
      <c r="B60" s="289" t="s">
        <v>349</v>
      </c>
      <c r="C60" s="289" t="s">
        <v>360</v>
      </c>
      <c r="D60" s="290">
        <v>45</v>
      </c>
    </row>
    <row r="61" spans="1:4" s="291" customFormat="1" ht="12" customHeight="1">
      <c r="A61" s="288" t="s">
        <v>430</v>
      </c>
      <c r="B61" s="289" t="s">
        <v>349</v>
      </c>
      <c r="C61" s="289" t="s">
        <v>356</v>
      </c>
      <c r="D61" s="290">
        <v>46</v>
      </c>
    </row>
    <row r="62" spans="1:4" s="291" customFormat="1" ht="12" customHeight="1">
      <c r="A62" s="288" t="s">
        <v>430</v>
      </c>
      <c r="B62" s="289" t="s">
        <v>349</v>
      </c>
      <c r="C62" s="289" t="s">
        <v>431</v>
      </c>
      <c r="D62" s="290">
        <v>47</v>
      </c>
    </row>
    <row r="63" spans="1:4" s="291" customFormat="1" ht="12" customHeight="1">
      <c r="A63" s="288" t="s">
        <v>430</v>
      </c>
      <c r="B63" s="289" t="s">
        <v>349</v>
      </c>
      <c r="C63" s="289" t="s">
        <v>432</v>
      </c>
      <c r="D63" s="290">
        <v>48</v>
      </c>
    </row>
    <row r="64" spans="1:4" s="291" customFormat="1" ht="12" customHeight="1">
      <c r="A64" s="288" t="s">
        <v>430</v>
      </c>
      <c r="B64" s="289" t="s">
        <v>349</v>
      </c>
      <c r="C64" s="289" t="s">
        <v>433</v>
      </c>
      <c r="D64" s="290">
        <v>49</v>
      </c>
    </row>
    <row r="65" spans="1:4" s="291" customFormat="1" ht="12" customHeight="1">
      <c r="A65" s="288" t="s">
        <v>430</v>
      </c>
      <c r="B65" s="289" t="s">
        <v>349</v>
      </c>
      <c r="C65" s="289" t="s">
        <v>434</v>
      </c>
      <c r="D65" s="290">
        <v>50</v>
      </c>
    </row>
    <row r="66" spans="1:4" s="291" customFormat="1" ht="12" customHeight="1">
      <c r="A66" s="288" t="s">
        <v>430</v>
      </c>
      <c r="B66" s="289" t="s">
        <v>349</v>
      </c>
      <c r="C66" s="289" t="s">
        <v>435</v>
      </c>
      <c r="D66" s="290">
        <v>51</v>
      </c>
    </row>
    <row r="67" spans="1:4" s="291" customFormat="1" ht="12" customHeight="1">
      <c r="A67" s="974" t="s">
        <v>436</v>
      </c>
      <c r="B67" s="975"/>
      <c r="C67" s="975"/>
      <c r="D67" s="976"/>
    </row>
    <row r="68" spans="1:4" s="291" customFormat="1" ht="12" customHeight="1">
      <c r="A68" s="288" t="s">
        <v>437</v>
      </c>
      <c r="B68" s="289" t="s">
        <v>312</v>
      </c>
      <c r="C68" s="289" t="s">
        <v>314</v>
      </c>
      <c r="D68" s="290">
        <v>52</v>
      </c>
    </row>
    <row r="69" spans="1:4" s="291" customFormat="1" ht="12" customHeight="1">
      <c r="A69" s="288" t="s">
        <v>437</v>
      </c>
      <c r="B69" s="289" t="s">
        <v>312</v>
      </c>
      <c r="C69" s="289" t="s">
        <v>315</v>
      </c>
      <c r="D69" s="290">
        <v>53</v>
      </c>
    </row>
    <row r="70" spans="1:4" s="291" customFormat="1" ht="12" customHeight="1">
      <c r="A70" s="288" t="s">
        <v>437</v>
      </c>
      <c r="B70" s="289" t="s">
        <v>312</v>
      </c>
      <c r="C70" s="289" t="s">
        <v>438</v>
      </c>
      <c r="D70" s="290">
        <v>54</v>
      </c>
    </row>
    <row r="71" spans="1:4" s="291" customFormat="1" ht="12" customHeight="1">
      <c r="A71" s="288" t="s">
        <v>437</v>
      </c>
      <c r="B71" s="289" t="s">
        <v>127</v>
      </c>
      <c r="C71" s="289" t="s">
        <v>439</v>
      </c>
      <c r="D71" s="290">
        <v>55</v>
      </c>
    </row>
    <row r="72" spans="1:4" s="291" customFormat="1" ht="12" customHeight="1">
      <c r="A72" s="288" t="s">
        <v>437</v>
      </c>
      <c r="B72" s="289" t="s">
        <v>127</v>
      </c>
      <c r="C72" s="289" t="s">
        <v>440</v>
      </c>
      <c r="D72" s="290">
        <v>56</v>
      </c>
    </row>
    <row r="73" spans="1:4" s="291" customFormat="1" ht="12" customHeight="1">
      <c r="A73" s="288" t="s">
        <v>437</v>
      </c>
      <c r="B73" s="289" t="s">
        <v>312</v>
      </c>
      <c r="C73" s="289" t="s">
        <v>441</v>
      </c>
      <c r="D73" s="290">
        <v>57</v>
      </c>
    </row>
    <row r="74" spans="1:4" s="291" customFormat="1" ht="12" customHeight="1">
      <c r="A74" s="288" t="s">
        <v>437</v>
      </c>
      <c r="B74" s="289" t="s">
        <v>127</v>
      </c>
      <c r="C74" s="289" t="s">
        <v>442</v>
      </c>
      <c r="D74" s="290">
        <v>58</v>
      </c>
    </row>
    <row r="75" spans="1:4" s="291" customFormat="1" ht="12" customHeight="1">
      <c r="A75" s="288" t="s">
        <v>437</v>
      </c>
      <c r="B75" s="289" t="s">
        <v>312</v>
      </c>
      <c r="C75" s="289" t="s">
        <v>443</v>
      </c>
      <c r="D75" s="290">
        <v>59</v>
      </c>
    </row>
    <row r="76" spans="1:4" s="291" customFormat="1" ht="12" customHeight="1">
      <c r="A76" s="288" t="s">
        <v>437</v>
      </c>
      <c r="B76" s="289" t="s">
        <v>312</v>
      </c>
      <c r="C76" s="289" t="s">
        <v>316</v>
      </c>
      <c r="D76" s="290">
        <v>60</v>
      </c>
    </row>
    <row r="77" spans="1:4" s="291" customFormat="1" ht="12" customHeight="1">
      <c r="A77" s="288" t="s">
        <v>437</v>
      </c>
      <c r="B77" s="289" t="s">
        <v>312</v>
      </c>
      <c r="C77" s="289" t="s">
        <v>320</v>
      </c>
      <c r="D77" s="290">
        <v>61</v>
      </c>
    </row>
    <row r="78" spans="1:4" s="291" customFormat="1" ht="12" customHeight="1">
      <c r="A78" s="288" t="s">
        <v>437</v>
      </c>
      <c r="B78" s="289" t="s">
        <v>127</v>
      </c>
      <c r="C78" s="289" t="s">
        <v>133</v>
      </c>
      <c r="D78" s="290">
        <v>62</v>
      </c>
    </row>
    <row r="79" spans="1:4" s="291" customFormat="1" ht="12" customHeight="1">
      <c r="A79" s="288" t="s">
        <v>437</v>
      </c>
      <c r="B79" s="289" t="s">
        <v>127</v>
      </c>
      <c r="C79" s="289" t="s">
        <v>307</v>
      </c>
      <c r="D79" s="290">
        <v>63</v>
      </c>
    </row>
    <row r="80" spans="1:4" s="291" customFormat="1" ht="12" customHeight="1">
      <c r="A80" s="974" t="s">
        <v>444</v>
      </c>
      <c r="B80" s="975"/>
      <c r="C80" s="975"/>
      <c r="D80" s="976"/>
    </row>
    <row r="81" spans="1:4" s="291" customFormat="1" ht="12" customHeight="1">
      <c r="A81" s="288" t="s">
        <v>445</v>
      </c>
      <c r="B81" s="289" t="s">
        <v>364</v>
      </c>
      <c r="C81" s="289" t="s">
        <v>365</v>
      </c>
      <c r="D81" s="290">
        <v>64</v>
      </c>
    </row>
    <row r="82" spans="1:4" s="291" customFormat="1" ht="12" customHeight="1">
      <c r="A82" s="288" t="s">
        <v>445</v>
      </c>
      <c r="B82" s="289" t="s">
        <v>364</v>
      </c>
      <c r="C82" s="289" t="s">
        <v>366</v>
      </c>
      <c r="D82" s="290">
        <v>65</v>
      </c>
    </row>
    <row r="83" spans="1:4" s="291" customFormat="1" ht="12" customHeight="1">
      <c r="A83" s="288" t="s">
        <v>445</v>
      </c>
      <c r="B83" s="289" t="s">
        <v>343</v>
      </c>
      <c r="C83" s="289" t="s">
        <v>446</v>
      </c>
      <c r="D83" s="290">
        <v>66</v>
      </c>
    </row>
    <row r="84" spans="1:4" s="291" customFormat="1" ht="12" customHeight="1">
      <c r="A84" s="288" t="s">
        <v>445</v>
      </c>
      <c r="B84" s="289" t="s">
        <v>343</v>
      </c>
      <c r="C84" s="289" t="s">
        <v>447</v>
      </c>
      <c r="D84" s="290">
        <v>67</v>
      </c>
    </row>
    <row r="85" spans="1:4" s="291" customFormat="1" ht="12" customHeight="1">
      <c r="A85" s="288" t="s">
        <v>445</v>
      </c>
      <c r="B85" s="289" t="s">
        <v>349</v>
      </c>
      <c r="C85" s="289" t="s">
        <v>354</v>
      </c>
      <c r="D85" s="290">
        <v>68</v>
      </c>
    </row>
    <row r="86" spans="1:4" s="291" customFormat="1" ht="12" customHeight="1">
      <c r="A86" s="288" t="s">
        <v>445</v>
      </c>
      <c r="B86" s="289" t="s">
        <v>364</v>
      </c>
      <c r="C86" s="289" t="s">
        <v>448</v>
      </c>
      <c r="D86" s="290">
        <v>69</v>
      </c>
    </row>
    <row r="87" spans="1:4" s="291" customFormat="1" ht="12" customHeight="1">
      <c r="A87" s="981" t="s">
        <v>449</v>
      </c>
      <c r="B87" s="982"/>
      <c r="C87" s="982"/>
      <c r="D87" s="983"/>
    </row>
    <row r="88" spans="1:4" s="291" customFormat="1" ht="12" customHeight="1">
      <c r="A88" s="288" t="s">
        <v>450</v>
      </c>
      <c r="B88" s="289" t="s">
        <v>127</v>
      </c>
      <c r="C88" s="289" t="s">
        <v>450</v>
      </c>
      <c r="D88" s="290">
        <v>70</v>
      </c>
    </row>
    <row r="89" spans="1:4" s="291" customFormat="1" ht="12" customHeight="1">
      <c r="A89" s="288" t="s">
        <v>450</v>
      </c>
      <c r="B89" s="289" t="s">
        <v>127</v>
      </c>
      <c r="C89" s="289" t="s">
        <v>451</v>
      </c>
      <c r="D89" s="290">
        <v>71</v>
      </c>
    </row>
    <row r="90" spans="1:4" s="291" customFormat="1" ht="12" customHeight="1">
      <c r="A90" s="288" t="s">
        <v>450</v>
      </c>
      <c r="B90" s="289" t="s">
        <v>127</v>
      </c>
      <c r="C90" s="289" t="s">
        <v>310</v>
      </c>
      <c r="D90" s="290">
        <v>72</v>
      </c>
    </row>
    <row r="91" spans="1:4" s="291" customFormat="1" ht="12" customHeight="1">
      <c r="A91" s="288" t="s">
        <v>450</v>
      </c>
      <c r="B91" s="289" t="s">
        <v>312</v>
      </c>
      <c r="C91" s="289" t="s">
        <v>318</v>
      </c>
      <c r="D91" s="290">
        <v>73</v>
      </c>
    </row>
    <row r="92" spans="1:4" s="291" customFormat="1" ht="12" customHeight="1">
      <c r="A92" s="288" t="s">
        <v>450</v>
      </c>
      <c r="B92" s="289" t="s">
        <v>127</v>
      </c>
      <c r="C92" s="289" t="s">
        <v>131</v>
      </c>
      <c r="D92" s="290">
        <v>74</v>
      </c>
    </row>
    <row r="93" spans="1:4" s="291" customFormat="1" ht="12" customHeight="1">
      <c r="A93" s="288" t="s">
        <v>450</v>
      </c>
      <c r="B93" s="289" t="s">
        <v>127</v>
      </c>
      <c r="C93" s="289" t="s">
        <v>452</v>
      </c>
      <c r="D93" s="290">
        <v>75</v>
      </c>
    </row>
    <row r="94" spans="1:4" s="291" customFormat="1" ht="12" customHeight="1">
      <c r="A94" s="288" t="s">
        <v>450</v>
      </c>
      <c r="B94" s="289" t="s">
        <v>136</v>
      </c>
      <c r="C94" s="289" t="s">
        <v>139</v>
      </c>
      <c r="D94" s="290">
        <v>76</v>
      </c>
    </row>
    <row r="95" spans="1:4" s="291" customFormat="1" ht="12" customHeight="1">
      <c r="A95" s="288" t="s">
        <v>450</v>
      </c>
      <c r="B95" s="289" t="s">
        <v>312</v>
      </c>
      <c r="C95" s="289" t="s">
        <v>453</v>
      </c>
      <c r="D95" s="290">
        <v>77</v>
      </c>
    </row>
    <row r="96" spans="1:4" s="291" customFormat="1" ht="12" customHeight="1">
      <c r="A96" s="288" t="s">
        <v>450</v>
      </c>
      <c r="B96" s="289" t="s">
        <v>127</v>
      </c>
      <c r="C96" s="289" t="s">
        <v>454</v>
      </c>
      <c r="D96" s="290">
        <v>78</v>
      </c>
    </row>
    <row r="97" spans="1:4" s="291" customFormat="1" ht="12" customHeight="1">
      <c r="A97" s="288" t="s">
        <v>450</v>
      </c>
      <c r="B97" s="289" t="s">
        <v>136</v>
      </c>
      <c r="C97" s="289" t="s">
        <v>455</v>
      </c>
      <c r="D97" s="290">
        <v>79</v>
      </c>
    </row>
    <row r="98" spans="1:4" s="291" customFormat="1" ht="12" customHeight="1">
      <c r="A98" s="288" t="s">
        <v>450</v>
      </c>
      <c r="B98" s="289" t="s">
        <v>312</v>
      </c>
      <c r="C98" s="289" t="s">
        <v>323</v>
      </c>
      <c r="D98" s="290">
        <v>80</v>
      </c>
    </row>
    <row r="99" spans="1:4" s="291" customFormat="1" ht="12" customHeight="1">
      <c r="A99" s="288" t="s">
        <v>450</v>
      </c>
      <c r="B99" s="289" t="s">
        <v>312</v>
      </c>
      <c r="C99" s="289" t="s">
        <v>456</v>
      </c>
      <c r="D99" s="290">
        <v>81</v>
      </c>
    </row>
    <row r="100" spans="1:4" s="291" customFormat="1" ht="12" customHeight="1">
      <c r="A100" s="288" t="s">
        <v>450</v>
      </c>
      <c r="B100" s="289" t="s">
        <v>136</v>
      </c>
      <c r="C100" s="289" t="s">
        <v>138</v>
      </c>
      <c r="D100" s="290">
        <v>82</v>
      </c>
    </row>
    <row r="101" spans="1:4" s="291" customFormat="1" ht="12" customHeight="1">
      <c r="A101" s="288" t="s">
        <v>450</v>
      </c>
      <c r="B101" s="289" t="s">
        <v>136</v>
      </c>
      <c r="C101" s="289" t="s">
        <v>457</v>
      </c>
      <c r="D101" s="290">
        <v>83</v>
      </c>
    </row>
    <row r="102" spans="1:4" s="291" customFormat="1" ht="12" customHeight="1">
      <c r="A102" s="288" t="s">
        <v>450</v>
      </c>
      <c r="B102" s="289" t="s">
        <v>136</v>
      </c>
      <c r="C102" s="289" t="s">
        <v>458</v>
      </c>
      <c r="D102" s="290">
        <v>84</v>
      </c>
    </row>
    <row r="103" spans="1:4" s="291" customFormat="1" ht="12" customHeight="1">
      <c r="A103" s="288" t="s">
        <v>450</v>
      </c>
      <c r="B103" s="289" t="s">
        <v>136</v>
      </c>
      <c r="C103" s="289" t="s">
        <v>459</v>
      </c>
      <c r="D103" s="290">
        <v>85</v>
      </c>
    </row>
    <row r="104" spans="1:4" s="291" customFormat="1" ht="12" customHeight="1">
      <c r="A104" s="981" t="s">
        <v>460</v>
      </c>
      <c r="B104" s="982"/>
      <c r="C104" s="982"/>
      <c r="D104" s="983"/>
    </row>
    <row r="105" spans="1:4" s="291" customFormat="1" ht="12" customHeight="1">
      <c r="A105" s="288" t="s">
        <v>149</v>
      </c>
      <c r="B105" s="289" t="s">
        <v>148</v>
      </c>
      <c r="C105" s="289" t="s">
        <v>149</v>
      </c>
      <c r="D105" s="290">
        <v>86</v>
      </c>
    </row>
    <row r="106" spans="1:4" s="291" customFormat="1" ht="12" customHeight="1">
      <c r="A106" s="288" t="s">
        <v>149</v>
      </c>
      <c r="B106" s="289" t="s">
        <v>299</v>
      </c>
      <c r="C106" s="289" t="s">
        <v>302</v>
      </c>
      <c r="D106" s="290">
        <v>87</v>
      </c>
    </row>
    <row r="107" spans="1:4" s="291" customFormat="1" ht="12" customHeight="1">
      <c r="A107" s="288" t="s">
        <v>149</v>
      </c>
      <c r="B107" s="289" t="s">
        <v>299</v>
      </c>
      <c r="C107" s="289" t="s">
        <v>303</v>
      </c>
      <c r="D107" s="290">
        <v>88</v>
      </c>
    </row>
    <row r="108" spans="1:4" s="291" customFormat="1" ht="12" customHeight="1">
      <c r="A108" s="288" t="s">
        <v>149</v>
      </c>
      <c r="B108" s="289" t="s">
        <v>127</v>
      </c>
      <c r="C108" s="289" t="s">
        <v>128</v>
      </c>
      <c r="D108" s="290">
        <v>89</v>
      </c>
    </row>
    <row r="109" spans="1:4" s="291" customFormat="1" ht="12" customHeight="1">
      <c r="A109" s="288" t="s">
        <v>149</v>
      </c>
      <c r="B109" s="289" t="s">
        <v>127</v>
      </c>
      <c r="C109" s="289" t="s">
        <v>130</v>
      </c>
      <c r="D109" s="290">
        <v>90</v>
      </c>
    </row>
    <row r="110" spans="1:4" s="291" customFormat="1" ht="12" customHeight="1">
      <c r="A110" s="288" t="s">
        <v>149</v>
      </c>
      <c r="B110" s="289" t="s">
        <v>324</v>
      </c>
      <c r="C110" s="289" t="s">
        <v>461</v>
      </c>
      <c r="D110" s="290">
        <v>91</v>
      </c>
    </row>
    <row r="111" spans="1:4" s="291" customFormat="1" ht="12" customHeight="1">
      <c r="A111" s="288" t="s">
        <v>149</v>
      </c>
      <c r="B111" s="289" t="s">
        <v>145</v>
      </c>
      <c r="C111" s="289" t="s">
        <v>146</v>
      </c>
      <c r="D111" s="290">
        <v>92</v>
      </c>
    </row>
    <row r="112" spans="1:4" s="291" customFormat="1" ht="12" customHeight="1">
      <c r="A112" s="981" t="s">
        <v>462</v>
      </c>
      <c r="B112" s="982"/>
      <c r="C112" s="982"/>
      <c r="D112" s="983"/>
    </row>
    <row r="113" spans="1:4" s="291" customFormat="1" ht="12" customHeight="1">
      <c r="A113" s="288" t="s">
        <v>463</v>
      </c>
      <c r="B113" s="289" t="s">
        <v>343</v>
      </c>
      <c r="C113" s="289" t="s">
        <v>464</v>
      </c>
      <c r="D113" s="290">
        <v>93</v>
      </c>
    </row>
    <row r="114" spans="1:4" s="291" customFormat="1" ht="12" customHeight="1">
      <c r="A114" s="288" t="s">
        <v>463</v>
      </c>
      <c r="B114" s="289" t="s">
        <v>343</v>
      </c>
      <c r="C114" s="289" t="s">
        <v>343</v>
      </c>
      <c r="D114" s="290">
        <v>94</v>
      </c>
    </row>
    <row r="115" spans="1:4" s="291" customFormat="1" ht="12" customHeight="1">
      <c r="A115" s="288" t="s">
        <v>463</v>
      </c>
      <c r="B115" s="289" t="s">
        <v>343</v>
      </c>
      <c r="C115" s="289" t="s">
        <v>465</v>
      </c>
      <c r="D115" s="290">
        <v>95</v>
      </c>
    </row>
    <row r="116" spans="1:4" s="291" customFormat="1" ht="12" customHeight="1">
      <c r="A116" s="288" t="s">
        <v>463</v>
      </c>
      <c r="B116" s="289" t="s">
        <v>343</v>
      </c>
      <c r="C116" s="289" t="s">
        <v>466</v>
      </c>
      <c r="D116" s="290">
        <v>96</v>
      </c>
    </row>
    <row r="117" spans="1:4" s="291" customFormat="1" ht="12" customHeight="1">
      <c r="A117" s="981" t="s">
        <v>467</v>
      </c>
      <c r="B117" s="982"/>
      <c r="C117" s="982"/>
      <c r="D117" s="983"/>
    </row>
    <row r="118" spans="1:4" s="291" customFormat="1" ht="12" customHeight="1">
      <c r="A118" s="288" t="s">
        <v>468</v>
      </c>
      <c r="B118" s="289" t="s">
        <v>150</v>
      </c>
      <c r="C118" s="289" t="s">
        <v>359</v>
      </c>
      <c r="D118" s="290">
        <v>97</v>
      </c>
    </row>
    <row r="119" spans="1:4" s="291" customFormat="1" ht="12" customHeight="1">
      <c r="A119" s="288" t="s">
        <v>468</v>
      </c>
      <c r="B119" s="289" t="s">
        <v>150</v>
      </c>
      <c r="C119" s="289" t="s">
        <v>469</v>
      </c>
      <c r="D119" s="290">
        <v>98</v>
      </c>
    </row>
    <row r="120" spans="1:4" s="291" customFormat="1" ht="12" customHeight="1">
      <c r="A120" s="288" t="s">
        <v>468</v>
      </c>
      <c r="B120" s="289" t="s">
        <v>150</v>
      </c>
      <c r="C120" s="289" t="s">
        <v>470</v>
      </c>
      <c r="D120" s="290">
        <v>99</v>
      </c>
    </row>
    <row r="121" spans="1:4" s="291" customFormat="1" ht="12" customHeight="1">
      <c r="A121" s="981" t="s">
        <v>471</v>
      </c>
      <c r="B121" s="982"/>
      <c r="C121" s="982"/>
      <c r="D121" s="983"/>
    </row>
    <row r="122" spans="1:4" s="291" customFormat="1" ht="12" customHeight="1">
      <c r="A122" s="288" t="s">
        <v>472</v>
      </c>
      <c r="B122" s="289" t="s">
        <v>145</v>
      </c>
      <c r="C122" s="289" t="s">
        <v>473</v>
      </c>
      <c r="D122" s="290">
        <v>100</v>
      </c>
    </row>
    <row r="123" spans="1:4" s="291" customFormat="1" ht="12" customHeight="1">
      <c r="A123" s="288" t="s">
        <v>472</v>
      </c>
      <c r="B123" s="289" t="s">
        <v>150</v>
      </c>
      <c r="C123" s="289" t="s">
        <v>355</v>
      </c>
      <c r="D123" s="290">
        <v>101</v>
      </c>
    </row>
    <row r="124" spans="1:4" s="291" customFormat="1" ht="12" customHeight="1">
      <c r="A124" s="288" t="s">
        <v>474</v>
      </c>
      <c r="B124" s="289" t="s">
        <v>150</v>
      </c>
      <c r="C124" s="289" t="s">
        <v>475</v>
      </c>
      <c r="D124" s="290">
        <v>102</v>
      </c>
    </row>
    <row r="125" spans="1:4" s="291" customFormat="1" ht="12" customHeight="1">
      <c r="A125" s="288" t="s">
        <v>472</v>
      </c>
      <c r="B125" s="289" t="s">
        <v>150</v>
      </c>
      <c r="C125" s="289" t="s">
        <v>151</v>
      </c>
      <c r="D125" s="290">
        <v>103</v>
      </c>
    </row>
    <row r="126" spans="1:4" s="291" customFormat="1" ht="12" customHeight="1">
      <c r="A126" s="288" t="s">
        <v>476</v>
      </c>
      <c r="B126" s="289" t="s">
        <v>150</v>
      </c>
      <c r="C126" s="289" t="s">
        <v>477</v>
      </c>
      <c r="D126" s="290">
        <v>104</v>
      </c>
    </row>
    <row r="127" spans="1:4" s="291" customFormat="1" ht="12" customHeight="1">
      <c r="A127" s="288" t="s">
        <v>476</v>
      </c>
      <c r="B127" s="289" t="s">
        <v>150</v>
      </c>
      <c r="C127" s="289" t="s">
        <v>478</v>
      </c>
      <c r="D127" s="290">
        <v>105</v>
      </c>
    </row>
    <row r="128" spans="1:4" s="291" customFormat="1" ht="12" customHeight="1">
      <c r="A128" s="288" t="s">
        <v>476</v>
      </c>
      <c r="B128" s="289" t="s">
        <v>150</v>
      </c>
      <c r="C128" s="289" t="s">
        <v>479</v>
      </c>
      <c r="D128" s="290">
        <v>106</v>
      </c>
    </row>
    <row r="129" spans="1:4" s="291" customFormat="1" ht="12" customHeight="1">
      <c r="A129" s="981" t="s">
        <v>480</v>
      </c>
      <c r="B129" s="982"/>
      <c r="C129" s="982"/>
      <c r="D129" s="983"/>
    </row>
    <row r="130" spans="1:4" s="291" customFormat="1" ht="12" customHeight="1">
      <c r="A130" s="974" t="s">
        <v>481</v>
      </c>
      <c r="B130" s="975"/>
      <c r="C130" s="975"/>
      <c r="D130" s="976"/>
    </row>
    <row r="131" spans="1:4" s="291" customFormat="1" ht="12" customHeight="1">
      <c r="A131" s="288" t="s">
        <v>482</v>
      </c>
      <c r="B131" s="289" t="s">
        <v>155</v>
      </c>
      <c r="C131" s="289" t="s">
        <v>157</v>
      </c>
      <c r="D131" s="290">
        <v>107</v>
      </c>
    </row>
    <row r="132" spans="1:4" s="291" customFormat="1" ht="12" customHeight="1">
      <c r="A132" s="288" t="s">
        <v>482</v>
      </c>
      <c r="B132" s="289" t="s">
        <v>345</v>
      </c>
      <c r="C132" s="289" t="s">
        <v>346</v>
      </c>
      <c r="D132" s="290">
        <v>108</v>
      </c>
    </row>
    <row r="133" spans="1:4" s="291" customFormat="1" ht="12" customHeight="1">
      <c r="A133" s="288" t="s">
        <v>482</v>
      </c>
      <c r="B133" s="289" t="s">
        <v>155</v>
      </c>
      <c r="C133" s="289" t="s">
        <v>483</v>
      </c>
      <c r="D133" s="290">
        <v>109</v>
      </c>
    </row>
    <row r="134" spans="1:4" s="291" customFormat="1" ht="12" customHeight="1">
      <c r="A134" s="981" t="s">
        <v>484</v>
      </c>
      <c r="B134" s="982"/>
      <c r="C134" s="982"/>
      <c r="D134" s="983"/>
    </row>
    <row r="135" spans="1:4" s="291" customFormat="1" ht="12" customHeight="1">
      <c r="A135" s="288" t="s">
        <v>485</v>
      </c>
      <c r="B135" s="289" t="s">
        <v>155</v>
      </c>
      <c r="C135" s="289" t="s">
        <v>377</v>
      </c>
      <c r="D135" s="290">
        <v>110</v>
      </c>
    </row>
    <row r="136" spans="1:4" s="291" customFormat="1" ht="12" customHeight="1">
      <c r="A136" s="288" t="s">
        <v>485</v>
      </c>
      <c r="B136" s="289" t="s">
        <v>155</v>
      </c>
      <c r="C136" s="289" t="s">
        <v>486</v>
      </c>
      <c r="D136" s="290">
        <v>111</v>
      </c>
    </row>
    <row r="137" spans="1:4" s="291" customFormat="1" ht="12" customHeight="1">
      <c r="A137" s="288" t="s">
        <v>485</v>
      </c>
      <c r="B137" s="289" t="s">
        <v>155</v>
      </c>
      <c r="C137" s="289" t="s">
        <v>487</v>
      </c>
      <c r="D137" s="290">
        <v>112</v>
      </c>
    </row>
    <row r="138" spans="1:4" s="291" customFormat="1" ht="12" customHeight="1">
      <c r="A138" s="288" t="s">
        <v>485</v>
      </c>
      <c r="B138" s="289" t="s">
        <v>155</v>
      </c>
      <c r="C138" s="289" t="s">
        <v>488</v>
      </c>
      <c r="D138" s="290">
        <v>113</v>
      </c>
    </row>
    <row r="139" spans="1:4" s="291" customFormat="1" ht="12" customHeight="1">
      <c r="A139" s="288" t="s">
        <v>485</v>
      </c>
      <c r="B139" s="289" t="s">
        <v>140</v>
      </c>
      <c r="C139" s="289" t="s">
        <v>333</v>
      </c>
      <c r="D139" s="290">
        <v>114</v>
      </c>
    </row>
    <row r="140" spans="1:4" s="291" customFormat="1" ht="12" customHeight="1">
      <c r="A140" s="288" t="s">
        <v>485</v>
      </c>
      <c r="B140" s="289" t="s">
        <v>347</v>
      </c>
      <c r="C140" s="289" t="s">
        <v>348</v>
      </c>
      <c r="D140" s="290">
        <v>115</v>
      </c>
    </row>
    <row r="141" spans="1:4" s="291" customFormat="1" ht="12" customHeight="1">
      <c r="A141" s="288" t="s">
        <v>485</v>
      </c>
      <c r="B141" s="289" t="s">
        <v>345</v>
      </c>
      <c r="C141" s="289" t="s">
        <v>489</v>
      </c>
      <c r="D141" s="290">
        <v>116</v>
      </c>
    </row>
    <row r="142" spans="1:4" s="291" customFormat="1" ht="12" customHeight="1">
      <c r="A142" s="288" t="s">
        <v>485</v>
      </c>
      <c r="B142" s="289" t="s">
        <v>347</v>
      </c>
      <c r="C142" s="289" t="s">
        <v>490</v>
      </c>
      <c r="D142" s="290">
        <v>117</v>
      </c>
    </row>
    <row r="143" spans="1:4" s="291" customFormat="1" ht="12" customHeight="1">
      <c r="A143" s="288" t="s">
        <v>485</v>
      </c>
      <c r="B143" s="289" t="s">
        <v>351</v>
      </c>
      <c r="C143" s="289" t="s">
        <v>491</v>
      </c>
      <c r="D143" s="290">
        <v>118</v>
      </c>
    </row>
    <row r="144" spans="1:4" s="291" customFormat="1" ht="12" customHeight="1">
      <c r="A144" s="288" t="s">
        <v>485</v>
      </c>
      <c r="B144" s="289" t="s">
        <v>347</v>
      </c>
      <c r="C144" s="289" t="s">
        <v>492</v>
      </c>
      <c r="D144" s="290">
        <v>119</v>
      </c>
    </row>
    <row r="145" spans="1:4" s="291" customFormat="1" ht="12" customHeight="1">
      <c r="A145" s="288" t="s">
        <v>485</v>
      </c>
      <c r="B145" s="289" t="s">
        <v>155</v>
      </c>
      <c r="C145" s="289" t="s">
        <v>493</v>
      </c>
      <c r="D145" s="290">
        <v>120</v>
      </c>
    </row>
    <row r="146" spans="1:4" s="291" customFormat="1" ht="12" customHeight="1">
      <c r="A146" s="288" t="s">
        <v>485</v>
      </c>
      <c r="B146" s="289" t="s">
        <v>140</v>
      </c>
      <c r="C146" s="289" t="s">
        <v>494</v>
      </c>
      <c r="D146" s="290">
        <v>121</v>
      </c>
    </row>
    <row r="147" spans="1:4" s="291" customFormat="1" ht="12" customHeight="1">
      <c r="A147" s="288" t="s">
        <v>485</v>
      </c>
      <c r="B147" s="289" t="s">
        <v>351</v>
      </c>
      <c r="C147" s="289" t="s">
        <v>495</v>
      </c>
      <c r="D147" s="290">
        <v>122</v>
      </c>
    </row>
    <row r="148" spans="1:4" s="291" customFormat="1" ht="12" customHeight="1">
      <c r="A148" s="288" t="s">
        <v>485</v>
      </c>
      <c r="B148" s="289" t="s">
        <v>362</v>
      </c>
      <c r="C148" s="289" t="s">
        <v>496</v>
      </c>
      <c r="D148" s="290">
        <v>123</v>
      </c>
    </row>
    <row r="149" spans="1:4" s="291" customFormat="1" ht="12" customHeight="1">
      <c r="A149" s="981" t="s">
        <v>497</v>
      </c>
      <c r="B149" s="982"/>
      <c r="C149" s="982"/>
      <c r="D149" s="983"/>
    </row>
    <row r="150" spans="1:4" s="291" customFormat="1" ht="12" customHeight="1">
      <c r="A150" s="288" t="s">
        <v>498</v>
      </c>
      <c r="B150" s="289" t="s">
        <v>155</v>
      </c>
      <c r="C150" s="289" t="s">
        <v>372</v>
      </c>
      <c r="D150" s="290">
        <v>124</v>
      </c>
    </row>
    <row r="151" spans="1:4" s="291" customFormat="1" ht="12" customHeight="1">
      <c r="A151" s="288" t="s">
        <v>498</v>
      </c>
      <c r="B151" s="289" t="s">
        <v>337</v>
      </c>
      <c r="C151" s="289" t="s">
        <v>499</v>
      </c>
      <c r="D151" s="290">
        <v>125</v>
      </c>
    </row>
    <row r="152" spans="1:4" s="291" customFormat="1" ht="12" customHeight="1">
      <c r="A152" s="288" t="s">
        <v>498</v>
      </c>
      <c r="B152" s="289" t="s">
        <v>351</v>
      </c>
      <c r="C152" s="289" t="s">
        <v>500</v>
      </c>
      <c r="D152" s="290">
        <v>126</v>
      </c>
    </row>
    <row r="153" spans="1:4" s="291" customFormat="1" ht="12" customHeight="1">
      <c r="A153" s="288" t="s">
        <v>498</v>
      </c>
      <c r="B153" s="289" t="s">
        <v>156</v>
      </c>
      <c r="C153" s="289" t="s">
        <v>501</v>
      </c>
      <c r="D153" s="290">
        <v>127</v>
      </c>
    </row>
    <row r="154" spans="1:4" s="291" customFormat="1" ht="12" customHeight="1">
      <c r="A154" s="288" t="s">
        <v>498</v>
      </c>
      <c r="B154" s="289" t="s">
        <v>235</v>
      </c>
      <c r="C154" s="289" t="s">
        <v>502</v>
      </c>
      <c r="D154" s="290">
        <v>128</v>
      </c>
    </row>
    <row r="155" spans="1:4" s="291" customFormat="1" ht="12" customHeight="1">
      <c r="A155" s="981" t="s">
        <v>503</v>
      </c>
      <c r="B155" s="982"/>
      <c r="C155" s="982"/>
      <c r="D155" s="983"/>
    </row>
    <row r="156" spans="1:4" s="291" customFormat="1" ht="12" customHeight="1">
      <c r="A156" s="288" t="s">
        <v>504</v>
      </c>
      <c r="B156" s="289" t="s">
        <v>337</v>
      </c>
      <c r="C156" s="289" t="s">
        <v>505</v>
      </c>
      <c r="D156" s="290">
        <v>129</v>
      </c>
    </row>
    <row r="157" spans="1:4" s="291" customFormat="1" ht="12" customHeight="1">
      <c r="A157" s="288" t="s">
        <v>504</v>
      </c>
      <c r="B157" s="289" t="s">
        <v>324</v>
      </c>
      <c r="C157" s="289" t="s">
        <v>325</v>
      </c>
      <c r="D157" s="290">
        <v>130</v>
      </c>
    </row>
    <row r="158" spans="1:4" s="291" customFormat="1" ht="12" customHeight="1">
      <c r="A158" s="288" t="s">
        <v>504</v>
      </c>
      <c r="B158" s="289" t="s">
        <v>324</v>
      </c>
      <c r="C158" s="289" t="s">
        <v>506</v>
      </c>
      <c r="D158" s="290">
        <v>131</v>
      </c>
    </row>
    <row r="159" spans="1:4" s="291" customFormat="1" ht="12" customHeight="1">
      <c r="A159" s="288" t="s">
        <v>504</v>
      </c>
      <c r="B159" s="289" t="s">
        <v>235</v>
      </c>
      <c r="C159" s="289" t="s">
        <v>235</v>
      </c>
      <c r="D159" s="290">
        <v>132</v>
      </c>
    </row>
    <row r="160" spans="1:4" s="291" customFormat="1" ht="12" customHeight="1">
      <c r="A160" s="288" t="s">
        <v>504</v>
      </c>
      <c r="B160" s="289" t="s">
        <v>337</v>
      </c>
      <c r="C160" s="289" t="s">
        <v>507</v>
      </c>
      <c r="D160" s="290">
        <v>133</v>
      </c>
    </row>
    <row r="161" spans="1:4" s="291" customFormat="1" ht="12" customHeight="1">
      <c r="A161" s="288" t="s">
        <v>504</v>
      </c>
      <c r="B161" s="289" t="s">
        <v>337</v>
      </c>
      <c r="C161" s="289" t="s">
        <v>508</v>
      </c>
      <c r="D161" s="290">
        <v>134</v>
      </c>
    </row>
    <row r="162" spans="1:4" s="291" customFormat="1" ht="12" customHeight="1">
      <c r="A162" s="288" t="s">
        <v>504</v>
      </c>
      <c r="B162" s="289" t="s">
        <v>324</v>
      </c>
      <c r="C162" s="289" t="s">
        <v>328</v>
      </c>
      <c r="D162" s="290">
        <v>135</v>
      </c>
    </row>
    <row r="163" spans="1:4" s="291" customFormat="1" ht="12" customHeight="1">
      <c r="A163" s="288" t="s">
        <v>504</v>
      </c>
      <c r="B163" s="289" t="s">
        <v>337</v>
      </c>
      <c r="C163" s="289" t="s">
        <v>509</v>
      </c>
      <c r="D163" s="290">
        <v>136</v>
      </c>
    </row>
    <row r="164" spans="1:4" s="291" customFormat="1" ht="12" customHeight="1">
      <c r="A164" s="288" t="s">
        <v>504</v>
      </c>
      <c r="B164" s="289" t="s">
        <v>337</v>
      </c>
      <c r="C164" s="289" t="s">
        <v>341</v>
      </c>
      <c r="D164" s="290">
        <v>137</v>
      </c>
    </row>
    <row r="165" spans="1:4" s="291" customFormat="1" ht="12" customHeight="1">
      <c r="A165" s="981" t="s">
        <v>510</v>
      </c>
      <c r="B165" s="982"/>
      <c r="C165" s="982"/>
      <c r="D165" s="983"/>
    </row>
    <row r="166" spans="1:4" s="291" customFormat="1" ht="12" customHeight="1">
      <c r="A166" s="288" t="s">
        <v>511</v>
      </c>
      <c r="B166" s="289" t="s">
        <v>152</v>
      </c>
      <c r="C166" s="289" t="s">
        <v>512</v>
      </c>
      <c r="D166" s="290">
        <v>138</v>
      </c>
    </row>
    <row r="167" spans="1:4" s="291" customFormat="1" ht="12" customHeight="1">
      <c r="A167" s="288" t="s">
        <v>513</v>
      </c>
      <c r="B167" s="289" t="s">
        <v>152</v>
      </c>
      <c r="C167" s="289" t="s">
        <v>514</v>
      </c>
      <c r="D167" s="290">
        <v>139</v>
      </c>
    </row>
    <row r="168" spans="1:4" s="291" customFormat="1" ht="12" customHeight="1">
      <c r="A168" s="288" t="s">
        <v>513</v>
      </c>
      <c r="B168" s="289" t="s">
        <v>152</v>
      </c>
      <c r="C168" s="289" t="s">
        <v>515</v>
      </c>
      <c r="D168" s="290">
        <v>140</v>
      </c>
    </row>
    <row r="169" spans="1:4" s="291" customFormat="1" ht="12" customHeight="1">
      <c r="A169" s="981" t="s">
        <v>516</v>
      </c>
      <c r="B169" s="982"/>
      <c r="C169" s="982"/>
      <c r="D169" s="983"/>
    </row>
    <row r="170" spans="1:4" s="291" customFormat="1" ht="12" customHeight="1">
      <c r="A170" s="288" t="s">
        <v>517</v>
      </c>
      <c r="B170" s="289" t="s">
        <v>518</v>
      </c>
      <c r="C170" s="289" t="s">
        <v>519</v>
      </c>
      <c r="D170" s="290">
        <v>141</v>
      </c>
    </row>
    <row r="171" spans="1:4" s="291" customFormat="1" ht="12" customHeight="1">
      <c r="A171" s="981" t="s">
        <v>520</v>
      </c>
      <c r="B171" s="982"/>
      <c r="C171" s="982"/>
      <c r="D171" s="983"/>
    </row>
    <row r="172" spans="1:4" s="291" customFormat="1" ht="12" customHeight="1">
      <c r="A172" s="288" t="s">
        <v>521</v>
      </c>
      <c r="B172" s="289" t="s">
        <v>522</v>
      </c>
      <c r="C172" s="289" t="s">
        <v>523</v>
      </c>
      <c r="D172" s="290">
        <v>142</v>
      </c>
    </row>
    <row r="173" spans="1:4" s="291" customFormat="1" ht="12" customHeight="1">
      <c r="A173" s="981" t="s">
        <v>524</v>
      </c>
      <c r="B173" s="982"/>
      <c r="C173" s="982"/>
      <c r="D173" s="983"/>
    </row>
    <row r="174" spans="1:4" s="291" customFormat="1" ht="12" customHeight="1">
      <c r="A174" s="974" t="s">
        <v>525</v>
      </c>
      <c r="B174" s="975"/>
      <c r="C174" s="975"/>
      <c r="D174" s="976"/>
    </row>
    <row r="175" spans="1:4" s="291" customFormat="1" ht="12" customHeight="1" thickBot="1">
      <c r="A175" s="977" t="s">
        <v>526</v>
      </c>
      <c r="B175" s="978"/>
      <c r="C175" s="978"/>
      <c r="D175" s="979"/>
    </row>
    <row r="176" ht="21" customHeight="1"/>
  </sheetData>
  <sheetProtection/>
  <mergeCells count="32">
    <mergeCell ref="A4:D4"/>
    <mergeCell ref="A7:D7"/>
    <mergeCell ref="A11:D11"/>
    <mergeCell ref="A12:D12"/>
    <mergeCell ref="A15:D15"/>
    <mergeCell ref="A104:D104"/>
    <mergeCell ref="A27:D27"/>
    <mergeCell ref="A29:D29"/>
    <mergeCell ref="A33:D33"/>
    <mergeCell ref="A39:D39"/>
    <mergeCell ref="A47:D47"/>
    <mergeCell ref="A52:D52"/>
    <mergeCell ref="A117:D117"/>
    <mergeCell ref="A121:D121"/>
    <mergeCell ref="A129:D129"/>
    <mergeCell ref="A130:D130"/>
    <mergeCell ref="A134:D134"/>
    <mergeCell ref="A56:D56"/>
    <mergeCell ref="A57:D57"/>
    <mergeCell ref="A67:D67"/>
    <mergeCell ref="A80:D80"/>
    <mergeCell ref="A87:D87"/>
    <mergeCell ref="A174:D174"/>
    <mergeCell ref="A175:D175"/>
    <mergeCell ref="A1:D1"/>
    <mergeCell ref="A149:D149"/>
    <mergeCell ref="A155:D155"/>
    <mergeCell ref="A165:D165"/>
    <mergeCell ref="A169:D169"/>
    <mergeCell ref="A171:D171"/>
    <mergeCell ref="A173:D173"/>
    <mergeCell ref="A112:D112"/>
  </mergeCells>
  <printOptions horizontalCentered="1"/>
  <pageMargins left="0" right="0" top="0" bottom="0.3937007874015748" header="0" footer="0"/>
  <pageSetup horizontalDpi="1200" verticalDpi="1200" orientation="portrait" paperSize="9" r:id="rId1"/>
  <headerFooter alignWithMargins="0">
    <oddFooter xml:space="preserve">&amp;L&amp;"B Zar,Regular"دفتر بهره برداری از تاسيسات تامين آب&amp;R&amp;"B Zar,Regular"معاونت حفاظت و بهره برداری&amp;"Arial,Regular" </oddFooter>
  </headerFooter>
</worksheet>
</file>

<file path=xl/worksheets/sheet2.xml><?xml version="1.0" encoding="utf-8"?>
<worksheet xmlns="http://schemas.openxmlformats.org/spreadsheetml/2006/main" xmlns:r="http://schemas.openxmlformats.org/officeDocument/2006/relationships">
  <sheetPr codeName="Sheet2">
    <tabColor rgb="FF00B050"/>
  </sheetPr>
  <dimension ref="A1:T90"/>
  <sheetViews>
    <sheetView rightToLeft="1" view="pageBreakPreview" zoomScale="85" zoomScaleSheetLayoutView="85" zoomScalePageLayoutView="70" workbookViewId="0" topLeftCell="A4">
      <selection activeCell="G31" sqref="G31"/>
    </sheetView>
  </sheetViews>
  <sheetFormatPr defaultColWidth="6.421875" defaultRowHeight="24.75" customHeight="1"/>
  <cols>
    <col min="1" max="1" width="7.7109375" style="1" customWidth="1"/>
    <col min="2" max="2" width="14.421875" style="1" customWidth="1"/>
    <col min="3" max="3" width="10.8515625" style="1" customWidth="1"/>
    <col min="4" max="10" width="6.57421875" style="4" customWidth="1"/>
    <col min="11" max="11" width="7.7109375" style="4" customWidth="1"/>
    <col min="12" max="13" width="6.57421875" style="4" customWidth="1"/>
    <col min="14" max="14" width="7.28125" style="4" customWidth="1"/>
    <col min="15" max="18" width="6.57421875" style="4" customWidth="1"/>
    <col min="19" max="16384" width="6.421875" style="1" customWidth="1"/>
  </cols>
  <sheetData>
    <row r="1" spans="1:19" ht="24" customHeight="1" thickBot="1">
      <c r="A1" s="576" t="s">
        <v>558</v>
      </c>
      <c r="B1" s="577"/>
      <c r="C1" s="577"/>
      <c r="D1" s="577"/>
      <c r="E1" s="577"/>
      <c r="F1" s="577"/>
      <c r="G1" s="577"/>
      <c r="H1" s="577"/>
      <c r="I1" s="577"/>
      <c r="J1" s="577"/>
      <c r="K1" s="577"/>
      <c r="L1" s="577"/>
      <c r="M1" s="577"/>
      <c r="N1" s="577"/>
      <c r="O1" s="578"/>
      <c r="P1" s="313" t="s">
        <v>559</v>
      </c>
      <c r="Q1" s="312">
        <f>'فرم 1'!J2</f>
        <v>0</v>
      </c>
      <c r="R1" s="311"/>
      <c r="S1" s="2"/>
    </row>
    <row r="2" spans="1:19" ht="24" customHeight="1">
      <c r="A2" s="518" t="s">
        <v>33</v>
      </c>
      <c r="B2" s="519"/>
      <c r="C2" s="309" t="s">
        <v>247</v>
      </c>
      <c r="D2" s="310" t="s">
        <v>8</v>
      </c>
      <c r="E2" s="310" t="s">
        <v>9</v>
      </c>
      <c r="F2" s="310" t="s">
        <v>10</v>
      </c>
      <c r="G2" s="310" t="s">
        <v>11</v>
      </c>
      <c r="H2" s="310" t="s">
        <v>12</v>
      </c>
      <c r="I2" s="310" t="s">
        <v>13</v>
      </c>
      <c r="J2" s="310" t="s">
        <v>14</v>
      </c>
      <c r="K2" s="310" t="s">
        <v>15</v>
      </c>
      <c r="L2" s="310" t="s">
        <v>16</v>
      </c>
      <c r="M2" s="310" t="s">
        <v>5</v>
      </c>
      <c r="N2" s="310" t="s">
        <v>6</v>
      </c>
      <c r="O2" s="310" t="s">
        <v>7</v>
      </c>
      <c r="P2" s="503" t="s">
        <v>22</v>
      </c>
      <c r="Q2" s="503"/>
      <c r="R2" s="504"/>
      <c r="S2" s="2"/>
    </row>
    <row r="3" spans="1:19" ht="24" customHeight="1">
      <c r="A3" s="520" t="s">
        <v>291</v>
      </c>
      <c r="B3" s="521"/>
      <c r="C3" s="521"/>
      <c r="D3" s="189"/>
      <c r="E3" s="189"/>
      <c r="F3" s="189"/>
      <c r="G3" s="189"/>
      <c r="H3" s="189"/>
      <c r="I3" s="189"/>
      <c r="J3" s="189"/>
      <c r="K3" s="189"/>
      <c r="L3" s="189"/>
      <c r="M3" s="189"/>
      <c r="N3" s="189"/>
      <c r="O3" s="189"/>
      <c r="P3" s="342">
        <f aca="true" t="shared" si="0" ref="P3:P11">SUM(D3:O3)</f>
        <v>0</v>
      </c>
      <c r="Q3" s="343"/>
      <c r="R3" s="344"/>
      <c r="S3" s="2"/>
    </row>
    <row r="4" spans="1:19" ht="24" customHeight="1">
      <c r="A4" s="520" t="s">
        <v>248</v>
      </c>
      <c r="B4" s="521"/>
      <c r="C4" s="521"/>
      <c r="D4" s="189"/>
      <c r="E4" s="189"/>
      <c r="F4" s="189"/>
      <c r="G4" s="189"/>
      <c r="H4" s="189"/>
      <c r="I4" s="189"/>
      <c r="J4" s="189"/>
      <c r="K4" s="189"/>
      <c r="L4" s="189"/>
      <c r="M4" s="189"/>
      <c r="N4" s="189"/>
      <c r="O4" s="189"/>
      <c r="P4" s="342">
        <f t="shared" si="0"/>
        <v>0</v>
      </c>
      <c r="Q4" s="343"/>
      <c r="R4" s="344"/>
      <c r="S4" s="2"/>
    </row>
    <row r="5" spans="1:19" ht="24" customHeight="1" thickBot="1">
      <c r="A5" s="505" t="s">
        <v>293</v>
      </c>
      <c r="B5" s="506"/>
      <c r="C5" s="506"/>
      <c r="D5" s="27">
        <f>SUM(D3:D4)</f>
        <v>0</v>
      </c>
      <c r="E5" s="27">
        <f aca="true" t="shared" si="1" ref="E5:O5">SUM(E3:E4)</f>
        <v>0</v>
      </c>
      <c r="F5" s="27">
        <f t="shared" si="1"/>
        <v>0</v>
      </c>
      <c r="G5" s="27">
        <f t="shared" si="1"/>
        <v>0</v>
      </c>
      <c r="H5" s="27">
        <f t="shared" si="1"/>
        <v>0</v>
      </c>
      <c r="I5" s="27">
        <f t="shared" si="1"/>
        <v>0</v>
      </c>
      <c r="J5" s="27">
        <f t="shared" si="1"/>
        <v>0</v>
      </c>
      <c r="K5" s="27">
        <f t="shared" si="1"/>
        <v>0</v>
      </c>
      <c r="L5" s="27">
        <f t="shared" si="1"/>
        <v>0</v>
      </c>
      <c r="M5" s="27">
        <f t="shared" si="1"/>
        <v>0</v>
      </c>
      <c r="N5" s="27">
        <f t="shared" si="1"/>
        <v>0</v>
      </c>
      <c r="O5" s="27">
        <f t="shared" si="1"/>
        <v>0</v>
      </c>
      <c r="P5" s="345">
        <f t="shared" si="0"/>
        <v>0</v>
      </c>
      <c r="Q5" s="346"/>
      <c r="R5" s="347"/>
      <c r="S5" s="2"/>
    </row>
    <row r="6" spans="1:19" ht="22.5" customHeight="1">
      <c r="A6" s="524" t="s">
        <v>79</v>
      </c>
      <c r="B6" s="501" t="s">
        <v>0</v>
      </c>
      <c r="C6" s="502"/>
      <c r="D6" s="165">
        <f>SUM(F38,F45,F52,F59)</f>
        <v>0</v>
      </c>
      <c r="E6" s="47">
        <f aca="true" t="shared" si="2" ref="E6:O6">SUM(G38,G45,G52,G59)</f>
        <v>0</v>
      </c>
      <c r="F6" s="47">
        <f t="shared" si="2"/>
        <v>0</v>
      </c>
      <c r="G6" s="47">
        <f t="shared" si="2"/>
        <v>0</v>
      </c>
      <c r="H6" s="47">
        <f t="shared" si="2"/>
        <v>0</v>
      </c>
      <c r="I6" s="47">
        <f t="shared" si="2"/>
        <v>0</v>
      </c>
      <c r="J6" s="47">
        <f t="shared" si="2"/>
        <v>0</v>
      </c>
      <c r="K6" s="47">
        <f t="shared" si="2"/>
        <v>0</v>
      </c>
      <c r="L6" s="47">
        <f t="shared" si="2"/>
        <v>0</v>
      </c>
      <c r="M6" s="47">
        <f t="shared" si="2"/>
        <v>0</v>
      </c>
      <c r="N6" s="47">
        <f t="shared" si="2"/>
        <v>0</v>
      </c>
      <c r="O6" s="47">
        <f t="shared" si="2"/>
        <v>0</v>
      </c>
      <c r="P6" s="350">
        <f t="shared" si="0"/>
        <v>0</v>
      </c>
      <c r="Q6" s="351"/>
      <c r="R6" s="352"/>
      <c r="S6" s="2"/>
    </row>
    <row r="7" spans="1:19" ht="22.5" customHeight="1">
      <c r="A7" s="525"/>
      <c r="B7" s="527" t="s">
        <v>182</v>
      </c>
      <c r="C7" s="528"/>
      <c r="D7" s="161">
        <f>SUM(F39,F46,F53,F60)</f>
        <v>0</v>
      </c>
      <c r="E7" s="298">
        <f aca="true" t="shared" si="3" ref="E7:O7">SUM(G39,G46,G53,G60)</f>
        <v>0</v>
      </c>
      <c r="F7" s="298">
        <f t="shared" si="3"/>
        <v>0</v>
      </c>
      <c r="G7" s="298">
        <f t="shared" si="3"/>
        <v>0</v>
      </c>
      <c r="H7" s="298">
        <f t="shared" si="3"/>
        <v>0</v>
      </c>
      <c r="I7" s="298">
        <f t="shared" si="3"/>
        <v>0</v>
      </c>
      <c r="J7" s="298">
        <f t="shared" si="3"/>
        <v>0</v>
      </c>
      <c r="K7" s="298">
        <f t="shared" si="3"/>
        <v>0</v>
      </c>
      <c r="L7" s="298">
        <f t="shared" si="3"/>
        <v>0</v>
      </c>
      <c r="M7" s="298">
        <f t="shared" si="3"/>
        <v>0</v>
      </c>
      <c r="N7" s="298">
        <f t="shared" si="3"/>
        <v>0</v>
      </c>
      <c r="O7" s="298">
        <f t="shared" si="3"/>
        <v>0</v>
      </c>
      <c r="P7" s="507">
        <f t="shared" si="0"/>
        <v>0</v>
      </c>
      <c r="Q7" s="508"/>
      <c r="R7" s="584"/>
      <c r="S7" s="2"/>
    </row>
    <row r="8" spans="1:19" ht="22.5" customHeight="1">
      <c r="A8" s="525"/>
      <c r="B8" s="527" t="s">
        <v>1</v>
      </c>
      <c r="C8" s="528"/>
      <c r="D8" s="161">
        <f>SUM(F40,F47,F54,F61)</f>
        <v>0</v>
      </c>
      <c r="E8" s="298">
        <f aca="true" t="shared" si="4" ref="E8:O10">SUM(G40,G47,G54,G61)</f>
        <v>0</v>
      </c>
      <c r="F8" s="298">
        <f t="shared" si="4"/>
        <v>0</v>
      </c>
      <c r="G8" s="298">
        <f t="shared" si="4"/>
        <v>0</v>
      </c>
      <c r="H8" s="298">
        <f>SUM(J40,J47,J54,J61)</f>
        <v>0</v>
      </c>
      <c r="I8" s="298">
        <f t="shared" si="4"/>
        <v>0</v>
      </c>
      <c r="J8" s="298">
        <f t="shared" si="4"/>
        <v>0</v>
      </c>
      <c r="K8" s="298">
        <f>SUM(M40,M47,M54,M61)</f>
        <v>0</v>
      </c>
      <c r="L8" s="298">
        <f t="shared" si="4"/>
        <v>0</v>
      </c>
      <c r="M8" s="298">
        <f t="shared" si="4"/>
        <v>0</v>
      </c>
      <c r="N8" s="298">
        <f t="shared" si="4"/>
        <v>0</v>
      </c>
      <c r="O8" s="298">
        <f t="shared" si="4"/>
        <v>0</v>
      </c>
      <c r="P8" s="342">
        <f t="shared" si="0"/>
        <v>0</v>
      </c>
      <c r="Q8" s="343"/>
      <c r="R8" s="344"/>
      <c r="S8" s="2"/>
    </row>
    <row r="9" spans="1:19" ht="22.5" customHeight="1">
      <c r="A9" s="525"/>
      <c r="B9" s="527" t="s">
        <v>2</v>
      </c>
      <c r="C9" s="528"/>
      <c r="D9" s="161">
        <f>SUM(F41,F48,F55,F62)</f>
        <v>0</v>
      </c>
      <c r="E9" s="298">
        <f t="shared" si="4"/>
        <v>0</v>
      </c>
      <c r="F9" s="298">
        <f t="shared" si="4"/>
        <v>0</v>
      </c>
      <c r="G9" s="298">
        <f t="shared" si="4"/>
        <v>0</v>
      </c>
      <c r="H9" s="298">
        <f t="shared" si="4"/>
        <v>0</v>
      </c>
      <c r="I9" s="298">
        <f t="shared" si="4"/>
        <v>0</v>
      </c>
      <c r="J9" s="298">
        <f t="shared" si="4"/>
        <v>0</v>
      </c>
      <c r="K9" s="298">
        <f t="shared" si="4"/>
        <v>0</v>
      </c>
      <c r="L9" s="298">
        <f t="shared" si="4"/>
        <v>0</v>
      </c>
      <c r="M9" s="298">
        <f t="shared" si="4"/>
        <v>0</v>
      </c>
      <c r="N9" s="298">
        <f t="shared" si="4"/>
        <v>0</v>
      </c>
      <c r="O9" s="298">
        <f t="shared" si="4"/>
        <v>0</v>
      </c>
      <c r="P9" s="342">
        <f t="shared" si="0"/>
        <v>0</v>
      </c>
      <c r="Q9" s="343"/>
      <c r="R9" s="344"/>
      <c r="S9" s="2"/>
    </row>
    <row r="10" spans="1:19" ht="22.5" customHeight="1" thickBot="1">
      <c r="A10" s="525"/>
      <c r="B10" s="536" t="s">
        <v>528</v>
      </c>
      <c r="C10" s="537"/>
      <c r="D10" s="163">
        <f>SUM(F42,F49,F56,F63)</f>
        <v>0</v>
      </c>
      <c r="E10" s="164">
        <f t="shared" si="4"/>
        <v>0</v>
      </c>
      <c r="F10" s="164">
        <f t="shared" si="4"/>
        <v>0</v>
      </c>
      <c r="G10" s="164">
        <f t="shared" si="4"/>
        <v>0</v>
      </c>
      <c r="H10" s="164">
        <f t="shared" si="4"/>
        <v>0</v>
      </c>
      <c r="I10" s="164">
        <f t="shared" si="4"/>
        <v>0</v>
      </c>
      <c r="J10" s="164">
        <f t="shared" si="4"/>
        <v>0</v>
      </c>
      <c r="K10" s="164">
        <f t="shared" si="4"/>
        <v>0</v>
      </c>
      <c r="L10" s="164">
        <f t="shared" si="4"/>
        <v>0</v>
      </c>
      <c r="M10" s="164">
        <f t="shared" si="4"/>
        <v>0</v>
      </c>
      <c r="N10" s="164">
        <f t="shared" si="4"/>
        <v>0</v>
      </c>
      <c r="O10" s="164">
        <f t="shared" si="4"/>
        <v>0</v>
      </c>
      <c r="P10" s="559">
        <f t="shared" si="0"/>
        <v>0</v>
      </c>
      <c r="Q10" s="560"/>
      <c r="R10" s="561"/>
      <c r="S10" s="2"/>
    </row>
    <row r="11" spans="1:19" ht="22.5" customHeight="1" thickBot="1">
      <c r="A11" s="526"/>
      <c r="B11" s="522" t="s">
        <v>4</v>
      </c>
      <c r="C11" s="523"/>
      <c r="D11" s="162">
        <f>SUM(D6:D10)</f>
        <v>0</v>
      </c>
      <c r="E11" s="50">
        <f aca="true" t="shared" si="5" ref="E11:O11">SUM(E6:E10)</f>
        <v>0</v>
      </c>
      <c r="F11" s="50">
        <f t="shared" si="5"/>
        <v>0</v>
      </c>
      <c r="G11" s="50">
        <f t="shared" si="5"/>
        <v>0</v>
      </c>
      <c r="H11" s="50">
        <f t="shared" si="5"/>
        <v>0</v>
      </c>
      <c r="I11" s="50">
        <f t="shared" si="5"/>
        <v>0</v>
      </c>
      <c r="J11" s="50">
        <f t="shared" si="5"/>
        <v>0</v>
      </c>
      <c r="K11" s="50">
        <f t="shared" si="5"/>
        <v>0</v>
      </c>
      <c r="L11" s="50">
        <f t="shared" si="5"/>
        <v>0</v>
      </c>
      <c r="M11" s="50">
        <f t="shared" si="5"/>
        <v>0</v>
      </c>
      <c r="N11" s="50">
        <f t="shared" si="5"/>
        <v>0</v>
      </c>
      <c r="O11" s="50">
        <f t="shared" si="5"/>
        <v>0</v>
      </c>
      <c r="P11" s="565">
        <f t="shared" si="0"/>
        <v>0</v>
      </c>
      <c r="Q11" s="566"/>
      <c r="R11" s="567"/>
      <c r="S11" s="2"/>
    </row>
    <row r="12" spans="1:19" ht="9.75" customHeight="1" thickBot="1">
      <c r="A12" s="20"/>
      <c r="B12" s="19"/>
      <c r="C12" s="13"/>
      <c r="D12" s="13"/>
      <c r="E12" s="13"/>
      <c r="F12" s="13"/>
      <c r="G12" s="13"/>
      <c r="H12" s="13"/>
      <c r="I12" s="13"/>
      <c r="J12" s="13"/>
      <c r="K12" s="13"/>
      <c r="L12" s="13"/>
      <c r="M12" s="13"/>
      <c r="N12" s="13"/>
      <c r="O12" s="13"/>
      <c r="P12" s="14"/>
      <c r="Q12" s="13"/>
      <c r="R12" s="13"/>
      <c r="S12" s="21"/>
    </row>
    <row r="13" spans="1:19" ht="19.5" customHeight="1" thickBot="1">
      <c r="A13" s="509" t="s">
        <v>97</v>
      </c>
      <c r="B13" s="510"/>
      <c r="C13" s="511"/>
      <c r="D13" s="533" t="s">
        <v>83</v>
      </c>
      <c r="E13" s="529"/>
      <c r="F13" s="196">
        <f>'فرم 1'!C2</f>
        <v>0</v>
      </c>
      <c r="G13" s="529" t="s">
        <v>84</v>
      </c>
      <c r="H13" s="529"/>
      <c r="I13" s="196">
        <f>'فرم 1'!E24</f>
        <v>0</v>
      </c>
      <c r="J13" s="529" t="s">
        <v>85</v>
      </c>
      <c r="K13" s="529"/>
      <c r="L13" s="196">
        <f>'فرم 1'!I24</f>
        <v>0</v>
      </c>
      <c r="M13" s="529" t="s">
        <v>86</v>
      </c>
      <c r="N13" s="529"/>
      <c r="O13" s="196">
        <f>'فرم 1'!M24</f>
        <v>0</v>
      </c>
      <c r="P13" s="562" t="s">
        <v>88</v>
      </c>
      <c r="Q13" s="563"/>
      <c r="R13" s="564"/>
      <c r="S13" s="2"/>
    </row>
    <row r="14" spans="1:19" ht="19.5" customHeight="1" thickTop="1">
      <c r="A14" s="512"/>
      <c r="B14" s="513"/>
      <c r="C14" s="514"/>
      <c r="D14" s="98" t="s">
        <v>66</v>
      </c>
      <c r="E14" s="531">
        <f aca="true" t="shared" si="6" ref="E14:E19">R38</f>
        <v>0</v>
      </c>
      <c r="F14" s="532"/>
      <c r="G14" s="99" t="s">
        <v>66</v>
      </c>
      <c r="H14" s="531">
        <f aca="true" t="shared" si="7" ref="H14:H19">R45</f>
        <v>0</v>
      </c>
      <c r="I14" s="532"/>
      <c r="J14" s="99" t="s">
        <v>66</v>
      </c>
      <c r="K14" s="531">
        <f aca="true" t="shared" si="8" ref="K14:K19">R52</f>
        <v>0</v>
      </c>
      <c r="L14" s="532"/>
      <c r="M14" s="99" t="s">
        <v>66</v>
      </c>
      <c r="N14" s="531">
        <f aca="true" t="shared" si="9" ref="N14:N19">R59</f>
        <v>0</v>
      </c>
      <c r="O14" s="532"/>
      <c r="P14" s="453">
        <f aca="true" t="shared" si="10" ref="P14:P19">SUM(E14:O14)</f>
        <v>0</v>
      </c>
      <c r="Q14" s="535"/>
      <c r="R14" s="454"/>
      <c r="S14" s="2"/>
    </row>
    <row r="15" spans="1:19" ht="19.5" customHeight="1">
      <c r="A15" s="512"/>
      <c r="B15" s="513"/>
      <c r="C15" s="514"/>
      <c r="D15" s="54" t="s">
        <v>183</v>
      </c>
      <c r="E15" s="342">
        <f t="shared" si="6"/>
        <v>0</v>
      </c>
      <c r="F15" s="343"/>
      <c r="G15" s="18" t="s">
        <v>183</v>
      </c>
      <c r="H15" s="507">
        <f t="shared" si="7"/>
        <v>0</v>
      </c>
      <c r="I15" s="508"/>
      <c r="J15" s="18" t="s">
        <v>183</v>
      </c>
      <c r="K15" s="342">
        <f t="shared" si="8"/>
        <v>0</v>
      </c>
      <c r="L15" s="343"/>
      <c r="M15" s="18" t="s">
        <v>183</v>
      </c>
      <c r="N15" s="342">
        <f t="shared" si="9"/>
        <v>0</v>
      </c>
      <c r="O15" s="343"/>
      <c r="P15" s="387">
        <f t="shared" si="10"/>
        <v>0</v>
      </c>
      <c r="Q15" s="530"/>
      <c r="R15" s="388"/>
      <c r="S15" s="2"/>
    </row>
    <row r="16" spans="1:19" ht="19.5" customHeight="1">
      <c r="A16" s="512"/>
      <c r="B16" s="513"/>
      <c r="C16" s="514"/>
      <c r="D16" s="54" t="s">
        <v>67</v>
      </c>
      <c r="E16" s="342">
        <f t="shared" si="6"/>
        <v>0</v>
      </c>
      <c r="F16" s="343"/>
      <c r="G16" s="18" t="s">
        <v>67</v>
      </c>
      <c r="H16" s="507">
        <f t="shared" si="7"/>
        <v>0</v>
      </c>
      <c r="I16" s="508"/>
      <c r="J16" s="18" t="s">
        <v>67</v>
      </c>
      <c r="K16" s="342">
        <f t="shared" si="8"/>
        <v>0</v>
      </c>
      <c r="L16" s="343"/>
      <c r="M16" s="18" t="s">
        <v>67</v>
      </c>
      <c r="N16" s="342">
        <f t="shared" si="9"/>
        <v>0</v>
      </c>
      <c r="O16" s="343"/>
      <c r="P16" s="387">
        <f t="shared" si="10"/>
        <v>0</v>
      </c>
      <c r="Q16" s="530"/>
      <c r="R16" s="388"/>
      <c r="S16" s="2"/>
    </row>
    <row r="17" spans="1:19" ht="19.5" customHeight="1">
      <c r="A17" s="512"/>
      <c r="B17" s="513"/>
      <c r="C17" s="514"/>
      <c r="D17" s="54" t="s">
        <v>68</v>
      </c>
      <c r="E17" s="342">
        <f t="shared" si="6"/>
        <v>0</v>
      </c>
      <c r="F17" s="343"/>
      <c r="G17" s="18" t="s">
        <v>68</v>
      </c>
      <c r="H17" s="507">
        <f t="shared" si="7"/>
        <v>0</v>
      </c>
      <c r="I17" s="508"/>
      <c r="J17" s="18" t="s">
        <v>68</v>
      </c>
      <c r="K17" s="342">
        <f t="shared" si="8"/>
        <v>0</v>
      </c>
      <c r="L17" s="343"/>
      <c r="M17" s="18" t="s">
        <v>68</v>
      </c>
      <c r="N17" s="342">
        <f t="shared" si="9"/>
        <v>0</v>
      </c>
      <c r="O17" s="343"/>
      <c r="P17" s="387">
        <f t="shared" si="10"/>
        <v>0</v>
      </c>
      <c r="Q17" s="530"/>
      <c r="R17" s="388"/>
      <c r="S17" s="2"/>
    </row>
    <row r="18" spans="1:19" ht="19.5" customHeight="1">
      <c r="A18" s="512"/>
      <c r="B18" s="513"/>
      <c r="C18" s="514"/>
      <c r="D18" s="55" t="s">
        <v>69</v>
      </c>
      <c r="E18" s="342">
        <f t="shared" si="6"/>
        <v>0</v>
      </c>
      <c r="F18" s="343"/>
      <c r="G18" s="18" t="s">
        <v>69</v>
      </c>
      <c r="H18" s="507">
        <f t="shared" si="7"/>
        <v>0</v>
      </c>
      <c r="I18" s="508"/>
      <c r="J18" s="18" t="s">
        <v>69</v>
      </c>
      <c r="K18" s="342">
        <f t="shared" si="8"/>
        <v>0</v>
      </c>
      <c r="L18" s="343"/>
      <c r="M18" s="18" t="s">
        <v>69</v>
      </c>
      <c r="N18" s="342">
        <f t="shared" si="9"/>
        <v>0</v>
      </c>
      <c r="O18" s="343"/>
      <c r="P18" s="387">
        <f t="shared" si="10"/>
        <v>0</v>
      </c>
      <c r="Q18" s="530"/>
      <c r="R18" s="388"/>
      <c r="S18" s="2"/>
    </row>
    <row r="19" spans="1:19" ht="24.75" customHeight="1" thickBot="1">
      <c r="A19" s="515"/>
      <c r="B19" s="516"/>
      <c r="C19" s="517"/>
      <c r="D19" s="56" t="s">
        <v>78</v>
      </c>
      <c r="E19" s="345">
        <f t="shared" si="6"/>
        <v>0</v>
      </c>
      <c r="F19" s="346"/>
      <c r="G19" s="26" t="s">
        <v>78</v>
      </c>
      <c r="H19" s="374">
        <f t="shared" si="7"/>
        <v>0</v>
      </c>
      <c r="I19" s="375"/>
      <c r="J19" s="26" t="s">
        <v>78</v>
      </c>
      <c r="K19" s="345">
        <f t="shared" si="8"/>
        <v>0</v>
      </c>
      <c r="L19" s="346"/>
      <c r="M19" s="26" t="s">
        <v>78</v>
      </c>
      <c r="N19" s="345">
        <f t="shared" si="9"/>
        <v>0</v>
      </c>
      <c r="O19" s="346"/>
      <c r="P19" s="404">
        <f t="shared" si="10"/>
        <v>0</v>
      </c>
      <c r="Q19" s="534"/>
      <c r="R19" s="405"/>
      <c r="S19" s="2"/>
    </row>
    <row r="20" spans="1:19" ht="7.5" customHeight="1" thickBot="1">
      <c r="A20" s="11"/>
      <c r="B20" s="12"/>
      <c r="C20" s="12"/>
      <c r="D20" s="13"/>
      <c r="E20" s="13"/>
      <c r="F20" s="13"/>
      <c r="G20" s="13"/>
      <c r="H20" s="13"/>
      <c r="I20" s="13"/>
      <c r="J20" s="13"/>
      <c r="K20" s="13"/>
      <c r="L20" s="13"/>
      <c r="M20" s="13"/>
      <c r="N20" s="13"/>
      <c r="O20" s="13"/>
      <c r="P20" s="14"/>
      <c r="Q20" s="13"/>
      <c r="R20" s="13"/>
      <c r="S20" s="2"/>
    </row>
    <row r="21" spans="1:19" s="5" customFormat="1" ht="21" customHeight="1" thickBot="1">
      <c r="A21" s="367" t="s">
        <v>249</v>
      </c>
      <c r="B21" s="368"/>
      <c r="C21" s="368"/>
      <c r="D21" s="368"/>
      <c r="E21" s="368"/>
      <c r="F21" s="368"/>
      <c r="G21" s="368"/>
      <c r="H21" s="368"/>
      <c r="I21" s="368"/>
      <c r="J21" s="368"/>
      <c r="K21" s="368"/>
      <c r="L21" s="368"/>
      <c r="M21" s="368"/>
      <c r="N21" s="368"/>
      <c r="O21" s="368"/>
      <c r="P21" s="368"/>
      <c r="Q21" s="368"/>
      <c r="R21" s="369"/>
      <c r="S21" s="23"/>
    </row>
    <row r="22" spans="1:19" ht="29.25" customHeight="1">
      <c r="A22" s="580" t="s">
        <v>271</v>
      </c>
      <c r="B22" s="579" t="s">
        <v>272</v>
      </c>
      <c r="C22" s="579"/>
      <c r="D22" s="188"/>
      <c r="E22" s="188"/>
      <c r="F22" s="188"/>
      <c r="G22" s="188"/>
      <c r="H22" s="188"/>
      <c r="I22" s="188"/>
      <c r="J22" s="188"/>
      <c r="K22" s="188"/>
      <c r="L22" s="188"/>
      <c r="M22" s="188"/>
      <c r="N22" s="188"/>
      <c r="O22" s="188"/>
      <c r="P22" s="350">
        <f aca="true" t="shared" si="11" ref="P22:P28">SUM(D22:O22)</f>
        <v>0</v>
      </c>
      <c r="Q22" s="350"/>
      <c r="R22" s="402"/>
      <c r="S22" s="2"/>
    </row>
    <row r="23" spans="1:19" ht="29.25" customHeight="1" thickBot="1">
      <c r="A23" s="581"/>
      <c r="B23" s="544" t="s">
        <v>278</v>
      </c>
      <c r="C23" s="544"/>
      <c r="D23" s="244"/>
      <c r="E23" s="244"/>
      <c r="F23" s="244"/>
      <c r="G23" s="244"/>
      <c r="H23" s="244"/>
      <c r="I23" s="244"/>
      <c r="J23" s="244"/>
      <c r="K23" s="244"/>
      <c r="L23" s="244"/>
      <c r="M23" s="244"/>
      <c r="N23" s="244"/>
      <c r="O23" s="244"/>
      <c r="P23" s="336">
        <f t="shared" si="11"/>
        <v>0</v>
      </c>
      <c r="Q23" s="336"/>
      <c r="R23" s="337"/>
      <c r="S23" s="2"/>
    </row>
    <row r="24" spans="1:19" ht="28.5" customHeight="1">
      <c r="A24" s="582" t="s">
        <v>279</v>
      </c>
      <c r="B24" s="500" t="s">
        <v>273</v>
      </c>
      <c r="C24" s="500"/>
      <c r="D24" s="243"/>
      <c r="E24" s="243"/>
      <c r="F24" s="243"/>
      <c r="G24" s="243"/>
      <c r="H24" s="243"/>
      <c r="I24" s="243"/>
      <c r="J24" s="243"/>
      <c r="K24" s="243"/>
      <c r="L24" s="243"/>
      <c r="M24" s="243"/>
      <c r="N24" s="243"/>
      <c r="O24" s="243"/>
      <c r="P24" s="397">
        <f t="shared" si="11"/>
        <v>0</v>
      </c>
      <c r="Q24" s="397"/>
      <c r="R24" s="398"/>
      <c r="S24" s="2"/>
    </row>
    <row r="25" spans="1:19" ht="28.5" customHeight="1" thickBot="1">
      <c r="A25" s="583"/>
      <c r="B25" s="544" t="s">
        <v>278</v>
      </c>
      <c r="C25" s="544"/>
      <c r="D25" s="244"/>
      <c r="E25" s="244"/>
      <c r="F25" s="244"/>
      <c r="G25" s="244"/>
      <c r="H25" s="244"/>
      <c r="I25" s="244"/>
      <c r="J25" s="244"/>
      <c r="K25" s="244"/>
      <c r="L25" s="244"/>
      <c r="M25" s="244"/>
      <c r="N25" s="244"/>
      <c r="O25" s="244"/>
      <c r="P25" s="336">
        <f t="shared" si="11"/>
        <v>0</v>
      </c>
      <c r="Q25" s="336"/>
      <c r="R25" s="337"/>
      <c r="S25" s="2"/>
    </row>
    <row r="26" spans="1:19" ht="24" customHeight="1" thickBot="1">
      <c r="A26" s="568" t="s">
        <v>274</v>
      </c>
      <c r="B26" s="569"/>
      <c r="C26" s="569"/>
      <c r="D26" s="245"/>
      <c r="E26" s="245"/>
      <c r="F26" s="245"/>
      <c r="G26" s="245"/>
      <c r="H26" s="245"/>
      <c r="I26" s="245"/>
      <c r="J26" s="245"/>
      <c r="K26" s="245"/>
      <c r="L26" s="245"/>
      <c r="M26" s="245"/>
      <c r="N26" s="245"/>
      <c r="O26" s="245"/>
      <c r="P26" s="385">
        <f t="shared" si="11"/>
        <v>0</v>
      </c>
      <c r="Q26" s="385"/>
      <c r="R26" s="386"/>
      <c r="S26" s="2"/>
    </row>
    <row r="27" spans="1:19" ht="28.5" customHeight="1">
      <c r="A27" s="570" t="s">
        <v>275</v>
      </c>
      <c r="B27" s="571"/>
      <c r="C27" s="296" t="s">
        <v>276</v>
      </c>
      <c r="D27" s="243"/>
      <c r="E27" s="243"/>
      <c r="F27" s="243"/>
      <c r="G27" s="243"/>
      <c r="H27" s="243"/>
      <c r="I27" s="243"/>
      <c r="J27" s="243"/>
      <c r="K27" s="243"/>
      <c r="L27" s="243"/>
      <c r="M27" s="243"/>
      <c r="N27" s="243"/>
      <c r="O27" s="243"/>
      <c r="P27" s="397">
        <f>SUM(D27:O27)</f>
        <v>0</v>
      </c>
      <c r="Q27" s="397"/>
      <c r="R27" s="398"/>
      <c r="S27" s="2"/>
    </row>
    <row r="28" spans="1:19" ht="30" customHeight="1" thickBot="1">
      <c r="A28" s="572"/>
      <c r="B28" s="573"/>
      <c r="C28" s="246" t="s">
        <v>278</v>
      </c>
      <c r="D28" s="191"/>
      <c r="E28" s="191"/>
      <c r="F28" s="191"/>
      <c r="G28" s="191"/>
      <c r="H28" s="191"/>
      <c r="I28" s="191"/>
      <c r="J28" s="191"/>
      <c r="K28" s="191"/>
      <c r="L28" s="191"/>
      <c r="M28" s="191"/>
      <c r="N28" s="191"/>
      <c r="O28" s="191"/>
      <c r="P28" s="345">
        <f t="shared" si="11"/>
        <v>0</v>
      </c>
      <c r="Q28" s="345"/>
      <c r="R28" s="403"/>
      <c r="S28" s="2"/>
    </row>
    <row r="29" spans="1:19" ht="6.75" customHeight="1" thickBot="1">
      <c r="A29" s="20"/>
      <c r="B29" s="17"/>
      <c r="C29" s="17"/>
      <c r="D29" s="102"/>
      <c r="E29" s="102"/>
      <c r="F29" s="102"/>
      <c r="G29" s="102"/>
      <c r="H29" s="102"/>
      <c r="I29" s="102"/>
      <c r="J29" s="102"/>
      <c r="K29" s="102"/>
      <c r="L29" s="102"/>
      <c r="M29" s="102"/>
      <c r="N29" s="102"/>
      <c r="O29" s="102"/>
      <c r="P29" s="13"/>
      <c r="Q29" s="13"/>
      <c r="R29" s="13"/>
      <c r="S29" s="21"/>
    </row>
    <row r="30" spans="1:19" ht="25.5" customHeight="1">
      <c r="A30" s="479" t="s">
        <v>80</v>
      </c>
      <c r="B30" s="480"/>
      <c r="C30" s="480"/>
      <c r="D30" s="294">
        <f>D11</f>
        <v>0</v>
      </c>
      <c r="E30" s="294">
        <f aca="true" t="shared" si="12" ref="E30:O30">E11</f>
        <v>0</v>
      </c>
      <c r="F30" s="294">
        <f t="shared" si="12"/>
        <v>0</v>
      </c>
      <c r="G30" s="294">
        <f t="shared" si="12"/>
        <v>0</v>
      </c>
      <c r="H30" s="294">
        <f t="shared" si="12"/>
        <v>0</v>
      </c>
      <c r="I30" s="294">
        <f t="shared" si="12"/>
        <v>0</v>
      </c>
      <c r="J30" s="294">
        <f t="shared" si="12"/>
        <v>0</v>
      </c>
      <c r="K30" s="294">
        <f t="shared" si="12"/>
        <v>0</v>
      </c>
      <c r="L30" s="294">
        <f t="shared" si="12"/>
        <v>0</v>
      </c>
      <c r="M30" s="294">
        <f t="shared" si="12"/>
        <v>0</v>
      </c>
      <c r="N30" s="294">
        <f t="shared" si="12"/>
        <v>0</v>
      </c>
      <c r="O30" s="294">
        <f t="shared" si="12"/>
        <v>0</v>
      </c>
      <c r="P30" s="350">
        <f>SUM(D30:O30)</f>
        <v>0</v>
      </c>
      <c r="Q30" s="350"/>
      <c r="R30" s="402"/>
      <c r="S30" s="2"/>
    </row>
    <row r="31" spans="1:19" ht="25.5" customHeight="1" thickBot="1">
      <c r="A31" s="477" t="s">
        <v>81</v>
      </c>
      <c r="B31" s="478"/>
      <c r="C31" s="478"/>
      <c r="D31" s="292">
        <f>SUM(D11,D23,D25,D26,D28)</f>
        <v>0</v>
      </c>
      <c r="E31" s="292">
        <f aca="true" t="shared" si="13" ref="E31:O31">SUM(E11,E23,E25,E26,E28)</f>
        <v>0</v>
      </c>
      <c r="F31" s="292">
        <f t="shared" si="13"/>
        <v>0</v>
      </c>
      <c r="G31" s="292">
        <f t="shared" si="13"/>
        <v>0</v>
      </c>
      <c r="H31" s="292">
        <f t="shared" si="13"/>
        <v>0</v>
      </c>
      <c r="I31" s="292">
        <f t="shared" si="13"/>
        <v>0</v>
      </c>
      <c r="J31" s="292">
        <f t="shared" si="13"/>
        <v>0</v>
      </c>
      <c r="K31" s="292">
        <f t="shared" si="13"/>
        <v>0</v>
      </c>
      <c r="L31" s="292">
        <f t="shared" si="13"/>
        <v>0</v>
      </c>
      <c r="M31" s="292">
        <f t="shared" si="13"/>
        <v>0</v>
      </c>
      <c r="N31" s="292">
        <f t="shared" si="13"/>
        <v>0</v>
      </c>
      <c r="O31" s="292">
        <f t="shared" si="13"/>
        <v>0</v>
      </c>
      <c r="P31" s="345">
        <f>SUM(D31:O31)</f>
        <v>0</v>
      </c>
      <c r="Q31" s="345"/>
      <c r="R31" s="403"/>
      <c r="S31" s="2"/>
    </row>
    <row r="32" spans="1:19" ht="6" customHeight="1" thickBot="1">
      <c r="A32" s="247"/>
      <c r="B32" s="248"/>
      <c r="C32" s="248"/>
      <c r="D32" s="248"/>
      <c r="E32" s="248"/>
      <c r="F32" s="248"/>
      <c r="G32" s="248"/>
      <c r="H32" s="248"/>
      <c r="I32" s="248"/>
      <c r="J32" s="248"/>
      <c r="K32" s="248"/>
      <c r="L32" s="248"/>
      <c r="M32" s="248"/>
      <c r="N32" s="248"/>
      <c r="O32" s="248"/>
      <c r="P32" s="248"/>
      <c r="Q32" s="248"/>
      <c r="R32" s="249"/>
      <c r="S32" s="2"/>
    </row>
    <row r="33" spans="1:19" ht="22.5" customHeight="1">
      <c r="A33" s="479" t="s">
        <v>184</v>
      </c>
      <c r="B33" s="480"/>
      <c r="C33" s="480"/>
      <c r="D33" s="188"/>
      <c r="E33" s="188"/>
      <c r="F33" s="188"/>
      <c r="G33" s="188"/>
      <c r="H33" s="188"/>
      <c r="I33" s="188"/>
      <c r="J33" s="188"/>
      <c r="K33" s="188"/>
      <c r="L33" s="188"/>
      <c r="M33" s="188"/>
      <c r="N33" s="188"/>
      <c r="O33" s="188"/>
      <c r="P33" s="574"/>
      <c r="Q33" s="574"/>
      <c r="R33" s="575"/>
      <c r="S33" s="2"/>
    </row>
    <row r="34" spans="1:19" ht="23.25" customHeight="1" thickBot="1">
      <c r="A34" s="477" t="s">
        <v>18</v>
      </c>
      <c r="B34" s="478"/>
      <c r="C34" s="478"/>
      <c r="D34" s="292">
        <f>'فرم 1'!G17+D5-D31</f>
        <v>0</v>
      </c>
      <c r="E34" s="292">
        <f aca="true" t="shared" si="14" ref="E34:O34">D34+E5-E31</f>
        <v>0</v>
      </c>
      <c r="F34" s="292">
        <f t="shared" si="14"/>
        <v>0</v>
      </c>
      <c r="G34" s="292">
        <f t="shared" si="14"/>
        <v>0</v>
      </c>
      <c r="H34" s="292">
        <f t="shared" si="14"/>
        <v>0</v>
      </c>
      <c r="I34" s="292">
        <f t="shared" si="14"/>
        <v>0</v>
      </c>
      <c r="J34" s="292">
        <f t="shared" si="14"/>
        <v>0</v>
      </c>
      <c r="K34" s="292">
        <f t="shared" si="14"/>
        <v>0</v>
      </c>
      <c r="L34" s="292">
        <f t="shared" si="14"/>
        <v>0</v>
      </c>
      <c r="M34" s="292">
        <f t="shared" si="14"/>
        <v>0</v>
      </c>
      <c r="N34" s="292">
        <f t="shared" si="14"/>
        <v>0</v>
      </c>
      <c r="O34" s="292">
        <f t="shared" si="14"/>
        <v>0</v>
      </c>
      <c r="P34" s="548"/>
      <c r="Q34" s="548"/>
      <c r="R34" s="549"/>
      <c r="S34" s="2"/>
    </row>
    <row r="35" spans="1:19" ht="6.75" customHeight="1" thickBot="1">
      <c r="A35" s="476"/>
      <c r="B35" s="476"/>
      <c r="C35" s="476"/>
      <c r="D35" s="476"/>
      <c r="E35" s="476"/>
      <c r="F35" s="476"/>
      <c r="G35" s="476"/>
      <c r="H35" s="476"/>
      <c r="I35" s="476"/>
      <c r="J35" s="476"/>
      <c r="K35" s="476"/>
      <c r="L35" s="476"/>
      <c r="M35" s="476"/>
      <c r="N35" s="476"/>
      <c r="O35" s="476"/>
      <c r="P35" s="476"/>
      <c r="Q35" s="476"/>
      <c r="R35" s="476"/>
      <c r="S35" s="2"/>
    </row>
    <row r="36" spans="1:20" ht="19.5" customHeight="1" thickBot="1">
      <c r="A36" s="435" t="s">
        <v>203</v>
      </c>
      <c r="B36" s="436"/>
      <c r="C36" s="436"/>
      <c r="D36" s="436"/>
      <c r="E36" s="436"/>
      <c r="F36" s="436"/>
      <c r="G36" s="436"/>
      <c r="H36" s="436"/>
      <c r="I36" s="436"/>
      <c r="J36" s="436"/>
      <c r="K36" s="436"/>
      <c r="L36" s="436"/>
      <c r="M36" s="436"/>
      <c r="N36" s="436"/>
      <c r="O36" s="436"/>
      <c r="P36" s="436"/>
      <c r="Q36" s="436"/>
      <c r="R36" s="437"/>
      <c r="S36" s="8"/>
      <c r="T36" s="9"/>
    </row>
    <row r="37" spans="1:20" ht="24" customHeight="1" thickBot="1">
      <c r="A37" s="545" t="s">
        <v>33</v>
      </c>
      <c r="B37" s="546"/>
      <c r="C37" s="547"/>
      <c r="D37" s="540" t="s">
        <v>106</v>
      </c>
      <c r="E37" s="541"/>
      <c r="F37" s="197" t="s">
        <v>8</v>
      </c>
      <c r="G37" s="197" t="s">
        <v>9</v>
      </c>
      <c r="H37" s="197" t="s">
        <v>10</v>
      </c>
      <c r="I37" s="197" t="s">
        <v>11</v>
      </c>
      <c r="J37" s="197" t="s">
        <v>12</v>
      </c>
      <c r="K37" s="197" t="s">
        <v>13</v>
      </c>
      <c r="L37" s="197" t="s">
        <v>14</v>
      </c>
      <c r="M37" s="197" t="s">
        <v>15</v>
      </c>
      <c r="N37" s="197" t="s">
        <v>16</v>
      </c>
      <c r="O37" s="197" t="s">
        <v>5</v>
      </c>
      <c r="P37" s="197" t="s">
        <v>6</v>
      </c>
      <c r="Q37" s="197" t="s">
        <v>7</v>
      </c>
      <c r="R37" s="198" t="s">
        <v>22</v>
      </c>
      <c r="S37" s="8"/>
      <c r="T37" s="9"/>
    </row>
    <row r="38" spans="1:20" ht="18" customHeight="1" thickTop="1">
      <c r="A38" s="490" t="s">
        <v>110</v>
      </c>
      <c r="B38" s="491"/>
      <c r="C38" s="492"/>
      <c r="D38" s="550" t="s">
        <v>0</v>
      </c>
      <c r="E38" s="551"/>
      <c r="F38" s="192"/>
      <c r="G38" s="192"/>
      <c r="H38" s="192"/>
      <c r="I38" s="192"/>
      <c r="J38" s="192"/>
      <c r="K38" s="192"/>
      <c r="L38" s="192"/>
      <c r="M38" s="192"/>
      <c r="N38" s="192"/>
      <c r="O38" s="192"/>
      <c r="P38" s="192"/>
      <c r="Q38" s="192"/>
      <c r="R38" s="100">
        <f aca="true" t="shared" si="15" ref="R38:R43">SUM(F38:Q38)</f>
        <v>0</v>
      </c>
      <c r="S38" s="8"/>
      <c r="T38" s="9"/>
    </row>
    <row r="39" spans="1:20" ht="18" customHeight="1">
      <c r="A39" s="484"/>
      <c r="B39" s="485"/>
      <c r="C39" s="486"/>
      <c r="D39" s="427" t="s">
        <v>186</v>
      </c>
      <c r="E39" s="428"/>
      <c r="F39" s="190"/>
      <c r="G39" s="190"/>
      <c r="H39" s="190"/>
      <c r="I39" s="190"/>
      <c r="J39" s="190"/>
      <c r="K39" s="190"/>
      <c r="L39" s="190"/>
      <c r="M39" s="190"/>
      <c r="N39" s="190"/>
      <c r="O39" s="190"/>
      <c r="P39" s="190"/>
      <c r="Q39" s="190"/>
      <c r="R39" s="160">
        <f t="shared" si="15"/>
        <v>0</v>
      </c>
      <c r="S39" s="8"/>
      <c r="T39" s="9"/>
    </row>
    <row r="40" spans="1:20" ht="18" customHeight="1">
      <c r="A40" s="487"/>
      <c r="B40" s="488"/>
      <c r="C40" s="489"/>
      <c r="D40" s="427" t="s">
        <v>1</v>
      </c>
      <c r="E40" s="428"/>
      <c r="F40" s="189"/>
      <c r="G40" s="189"/>
      <c r="H40" s="189"/>
      <c r="I40" s="189"/>
      <c r="J40" s="189"/>
      <c r="K40" s="189"/>
      <c r="L40" s="189"/>
      <c r="M40" s="189"/>
      <c r="N40" s="189"/>
      <c r="O40" s="189"/>
      <c r="P40" s="189"/>
      <c r="Q40" s="189"/>
      <c r="R40" s="160">
        <f t="shared" si="15"/>
        <v>0</v>
      </c>
      <c r="S40" s="8"/>
      <c r="T40" s="9"/>
    </row>
    <row r="41" spans="1:20" ht="18" customHeight="1">
      <c r="A41" s="493" t="s">
        <v>104</v>
      </c>
      <c r="B41" s="494"/>
      <c r="C41" s="495"/>
      <c r="D41" s="427" t="s">
        <v>2</v>
      </c>
      <c r="E41" s="428"/>
      <c r="F41" s="189"/>
      <c r="G41" s="189"/>
      <c r="H41" s="189"/>
      <c r="I41" s="189"/>
      <c r="J41" s="189"/>
      <c r="K41" s="189"/>
      <c r="L41" s="189"/>
      <c r="M41" s="189"/>
      <c r="N41" s="189"/>
      <c r="O41" s="189"/>
      <c r="P41" s="189"/>
      <c r="Q41" s="189"/>
      <c r="R41" s="160">
        <f t="shared" si="15"/>
        <v>0</v>
      </c>
      <c r="S41" s="8"/>
      <c r="T41" s="9"/>
    </row>
    <row r="42" spans="1:20" ht="18" customHeight="1">
      <c r="A42" s="406" t="s">
        <v>105</v>
      </c>
      <c r="B42" s="496">
        <f>'فرم 1'!C2</f>
        <v>0</v>
      </c>
      <c r="C42" s="497"/>
      <c r="D42" s="427" t="s">
        <v>3</v>
      </c>
      <c r="E42" s="428"/>
      <c r="F42" s="189"/>
      <c r="G42" s="189"/>
      <c r="H42" s="189"/>
      <c r="I42" s="189"/>
      <c r="J42" s="189"/>
      <c r="K42" s="189"/>
      <c r="L42" s="189"/>
      <c r="M42" s="189"/>
      <c r="N42" s="189"/>
      <c r="O42" s="189"/>
      <c r="P42" s="189"/>
      <c r="Q42" s="189"/>
      <c r="R42" s="160">
        <f t="shared" si="15"/>
        <v>0</v>
      </c>
      <c r="S42" s="8"/>
      <c r="T42" s="9"/>
    </row>
    <row r="43" spans="1:20" ht="18" customHeight="1" thickBot="1">
      <c r="A43" s="442"/>
      <c r="B43" s="498"/>
      <c r="C43" s="499"/>
      <c r="D43" s="542" t="s">
        <v>4</v>
      </c>
      <c r="E43" s="543"/>
      <c r="F43" s="292">
        <f>SUM(F38:F42)</f>
        <v>0</v>
      </c>
      <c r="G43" s="292">
        <f>SUM(G38:G42)</f>
        <v>0</v>
      </c>
      <c r="H43" s="292">
        <f aca="true" t="shared" si="16" ref="H43:P43">SUM(H38:H42)</f>
        <v>0</v>
      </c>
      <c r="I43" s="292">
        <f t="shared" si="16"/>
        <v>0</v>
      </c>
      <c r="J43" s="292">
        <f t="shared" si="16"/>
        <v>0</v>
      </c>
      <c r="K43" s="292">
        <f t="shared" si="16"/>
        <v>0</v>
      </c>
      <c r="L43" s="292">
        <f t="shared" si="16"/>
        <v>0</v>
      </c>
      <c r="M43" s="292">
        <f t="shared" si="16"/>
        <v>0</v>
      </c>
      <c r="N43" s="292">
        <f t="shared" si="16"/>
        <v>0</v>
      </c>
      <c r="O43" s="292">
        <f t="shared" si="16"/>
        <v>0</v>
      </c>
      <c r="P43" s="292">
        <f t="shared" si="16"/>
        <v>0</v>
      </c>
      <c r="Q43" s="292">
        <f>SUM(Q38:Q42)</f>
        <v>0</v>
      </c>
      <c r="R43" s="293">
        <f t="shared" si="15"/>
        <v>0</v>
      </c>
      <c r="S43" s="8"/>
      <c r="T43" s="9"/>
    </row>
    <row r="44" spans="1:20" ht="6" customHeight="1" thickBot="1">
      <c r="A44" s="419"/>
      <c r="B44" s="419"/>
      <c r="C44" s="419"/>
      <c r="D44" s="419"/>
      <c r="E44" s="419"/>
      <c r="F44" s="419"/>
      <c r="G44" s="419"/>
      <c r="H44" s="419"/>
      <c r="I44" s="419"/>
      <c r="J44" s="419"/>
      <c r="K44" s="419"/>
      <c r="L44" s="419"/>
      <c r="M44" s="419"/>
      <c r="N44" s="419"/>
      <c r="O44" s="419"/>
      <c r="P44" s="419"/>
      <c r="Q44" s="419"/>
      <c r="R44" s="30"/>
      <c r="S44" s="8"/>
      <c r="T44" s="9"/>
    </row>
    <row r="45" spans="1:20" ht="18" customHeight="1">
      <c r="A45" s="481" t="s">
        <v>110</v>
      </c>
      <c r="B45" s="482"/>
      <c r="C45" s="483"/>
      <c r="D45" s="538" t="s">
        <v>0</v>
      </c>
      <c r="E45" s="539"/>
      <c r="F45" s="188"/>
      <c r="G45" s="188"/>
      <c r="H45" s="188"/>
      <c r="I45" s="188"/>
      <c r="J45" s="188"/>
      <c r="K45" s="188"/>
      <c r="L45" s="188"/>
      <c r="M45" s="188"/>
      <c r="N45" s="188"/>
      <c r="O45" s="188"/>
      <c r="P45" s="188"/>
      <c r="Q45" s="188"/>
      <c r="R45" s="295">
        <f aca="true" t="shared" si="17" ref="R45:R50">SUM(F45:Q45)</f>
        <v>0</v>
      </c>
      <c r="S45" s="8"/>
      <c r="T45" s="9"/>
    </row>
    <row r="46" spans="1:20" ht="18" customHeight="1">
      <c r="A46" s="484"/>
      <c r="B46" s="485"/>
      <c r="C46" s="486"/>
      <c r="D46" s="427" t="s">
        <v>186</v>
      </c>
      <c r="E46" s="428"/>
      <c r="F46" s="190"/>
      <c r="G46" s="190"/>
      <c r="H46" s="190"/>
      <c r="I46" s="190"/>
      <c r="J46" s="190"/>
      <c r="K46" s="190"/>
      <c r="L46" s="190"/>
      <c r="M46" s="190"/>
      <c r="N46" s="190"/>
      <c r="O46" s="190"/>
      <c r="P46" s="190"/>
      <c r="Q46" s="190"/>
      <c r="R46" s="160">
        <f t="shared" si="17"/>
        <v>0</v>
      </c>
      <c r="S46" s="8"/>
      <c r="T46" s="9"/>
    </row>
    <row r="47" spans="1:20" ht="18" customHeight="1">
      <c r="A47" s="487"/>
      <c r="B47" s="488"/>
      <c r="C47" s="489"/>
      <c r="D47" s="427" t="s">
        <v>1</v>
      </c>
      <c r="E47" s="428"/>
      <c r="F47" s="189"/>
      <c r="G47" s="189"/>
      <c r="H47" s="189"/>
      <c r="I47" s="189"/>
      <c r="J47" s="189"/>
      <c r="K47" s="189"/>
      <c r="L47" s="189"/>
      <c r="M47" s="189"/>
      <c r="N47" s="189"/>
      <c r="O47" s="189"/>
      <c r="P47" s="189"/>
      <c r="Q47" s="189"/>
      <c r="R47" s="160">
        <f t="shared" si="17"/>
        <v>0</v>
      </c>
      <c r="S47" s="8"/>
      <c r="T47" s="9"/>
    </row>
    <row r="48" spans="1:20" ht="18" customHeight="1">
      <c r="A48" s="493" t="s">
        <v>107</v>
      </c>
      <c r="B48" s="494"/>
      <c r="C48" s="495"/>
      <c r="D48" s="427" t="s">
        <v>2</v>
      </c>
      <c r="E48" s="428"/>
      <c r="F48" s="189"/>
      <c r="G48" s="189"/>
      <c r="H48" s="189"/>
      <c r="I48" s="189"/>
      <c r="J48" s="189"/>
      <c r="K48" s="189"/>
      <c r="L48" s="189"/>
      <c r="M48" s="189"/>
      <c r="N48" s="189"/>
      <c r="O48" s="189"/>
      <c r="P48" s="189"/>
      <c r="Q48" s="189"/>
      <c r="R48" s="160">
        <f t="shared" si="17"/>
        <v>0</v>
      </c>
      <c r="S48" s="8"/>
      <c r="T48" s="9"/>
    </row>
    <row r="49" spans="1:20" ht="18" customHeight="1">
      <c r="A49" s="406" t="s">
        <v>105</v>
      </c>
      <c r="B49" s="496">
        <f>'فرم 1'!E24</f>
        <v>0</v>
      </c>
      <c r="C49" s="497"/>
      <c r="D49" s="427" t="s">
        <v>3</v>
      </c>
      <c r="E49" s="428"/>
      <c r="F49" s="189"/>
      <c r="G49" s="189"/>
      <c r="H49" s="189"/>
      <c r="I49" s="189"/>
      <c r="J49" s="189"/>
      <c r="K49" s="189"/>
      <c r="L49" s="189"/>
      <c r="M49" s="189"/>
      <c r="N49" s="189"/>
      <c r="O49" s="189"/>
      <c r="P49" s="189"/>
      <c r="Q49" s="189"/>
      <c r="R49" s="160">
        <f t="shared" si="17"/>
        <v>0</v>
      </c>
      <c r="S49" s="8"/>
      <c r="T49" s="9"/>
    </row>
    <row r="50" spans="1:20" ht="18" customHeight="1" thickBot="1">
      <c r="A50" s="442"/>
      <c r="B50" s="498"/>
      <c r="C50" s="499"/>
      <c r="D50" s="542" t="s">
        <v>4</v>
      </c>
      <c r="E50" s="543"/>
      <c r="F50" s="292">
        <f>SUM(F45:F49)</f>
        <v>0</v>
      </c>
      <c r="G50" s="292">
        <f>SUM(G45:G49)</f>
        <v>0</v>
      </c>
      <c r="H50" s="292">
        <f aca="true" t="shared" si="18" ref="H50:P50">SUM(H45:H49)</f>
        <v>0</v>
      </c>
      <c r="I50" s="292">
        <f t="shared" si="18"/>
        <v>0</v>
      </c>
      <c r="J50" s="292">
        <f t="shared" si="18"/>
        <v>0</v>
      </c>
      <c r="K50" s="292">
        <f t="shared" si="18"/>
        <v>0</v>
      </c>
      <c r="L50" s="292">
        <f t="shared" si="18"/>
        <v>0</v>
      </c>
      <c r="M50" s="292">
        <f t="shared" si="18"/>
        <v>0</v>
      </c>
      <c r="N50" s="292">
        <f t="shared" si="18"/>
        <v>0</v>
      </c>
      <c r="O50" s="292">
        <f t="shared" si="18"/>
        <v>0</v>
      </c>
      <c r="P50" s="292">
        <f t="shared" si="18"/>
        <v>0</v>
      </c>
      <c r="Q50" s="292">
        <f>SUM(Q45:Q49)</f>
        <v>0</v>
      </c>
      <c r="R50" s="293">
        <f t="shared" si="17"/>
        <v>0</v>
      </c>
      <c r="S50" s="8"/>
      <c r="T50" s="9"/>
    </row>
    <row r="51" spans="1:20" ht="7.5" customHeight="1" thickBot="1">
      <c r="A51" s="30"/>
      <c r="B51" s="30"/>
      <c r="C51" s="30"/>
      <c r="D51" s="30"/>
      <c r="E51" s="30"/>
      <c r="F51" s="30"/>
      <c r="G51" s="30"/>
      <c r="H51" s="30"/>
      <c r="I51" s="30"/>
      <c r="J51" s="30"/>
      <c r="K51" s="30"/>
      <c r="L51" s="30"/>
      <c r="M51" s="30"/>
      <c r="N51" s="30"/>
      <c r="O51" s="30"/>
      <c r="P51" s="30"/>
      <c r="Q51" s="30"/>
      <c r="R51" s="30"/>
      <c r="S51" s="8"/>
      <c r="T51" s="9"/>
    </row>
    <row r="52" spans="1:20" ht="18" customHeight="1">
      <c r="A52" s="481" t="s">
        <v>110</v>
      </c>
      <c r="B52" s="482"/>
      <c r="C52" s="483"/>
      <c r="D52" s="538" t="s">
        <v>0</v>
      </c>
      <c r="E52" s="539"/>
      <c r="F52" s="188"/>
      <c r="G52" s="188"/>
      <c r="H52" s="188"/>
      <c r="I52" s="188"/>
      <c r="J52" s="188"/>
      <c r="K52" s="188"/>
      <c r="L52" s="188"/>
      <c r="M52" s="188"/>
      <c r="N52" s="188"/>
      <c r="O52" s="188"/>
      <c r="P52" s="188"/>
      <c r="Q52" s="188"/>
      <c r="R52" s="295">
        <f aca="true" t="shared" si="19" ref="R52:R57">SUM(F52:Q52)</f>
        <v>0</v>
      </c>
      <c r="S52" s="8"/>
      <c r="T52" s="9"/>
    </row>
    <row r="53" spans="1:20" ht="18" customHeight="1">
      <c r="A53" s="484"/>
      <c r="B53" s="485"/>
      <c r="C53" s="486"/>
      <c r="D53" s="427" t="s">
        <v>186</v>
      </c>
      <c r="E53" s="428"/>
      <c r="F53" s="190"/>
      <c r="G53" s="190"/>
      <c r="H53" s="190"/>
      <c r="I53" s="190"/>
      <c r="J53" s="190"/>
      <c r="K53" s="190"/>
      <c r="L53" s="190"/>
      <c r="M53" s="190"/>
      <c r="N53" s="190"/>
      <c r="O53" s="190"/>
      <c r="P53" s="190"/>
      <c r="Q53" s="190"/>
      <c r="R53" s="160">
        <f t="shared" si="19"/>
        <v>0</v>
      </c>
      <c r="S53" s="8"/>
      <c r="T53" s="9"/>
    </row>
    <row r="54" spans="1:20" ht="18" customHeight="1">
      <c r="A54" s="487"/>
      <c r="B54" s="488"/>
      <c r="C54" s="489"/>
      <c r="D54" s="427" t="s">
        <v>1</v>
      </c>
      <c r="E54" s="428"/>
      <c r="F54" s="189"/>
      <c r="G54" s="189"/>
      <c r="H54" s="189"/>
      <c r="I54" s="189"/>
      <c r="J54" s="189"/>
      <c r="K54" s="189"/>
      <c r="L54" s="189"/>
      <c r="M54" s="189"/>
      <c r="N54" s="189"/>
      <c r="O54" s="189"/>
      <c r="P54" s="189"/>
      <c r="Q54" s="189"/>
      <c r="R54" s="160">
        <f t="shared" si="19"/>
        <v>0</v>
      </c>
      <c r="S54" s="8"/>
      <c r="T54" s="9"/>
    </row>
    <row r="55" spans="1:20" ht="18" customHeight="1">
      <c r="A55" s="493" t="s">
        <v>108</v>
      </c>
      <c r="B55" s="494"/>
      <c r="C55" s="495"/>
      <c r="D55" s="427" t="s">
        <v>2</v>
      </c>
      <c r="E55" s="428"/>
      <c r="F55" s="189"/>
      <c r="G55" s="189"/>
      <c r="H55" s="189"/>
      <c r="I55" s="189"/>
      <c r="J55" s="189"/>
      <c r="K55" s="189"/>
      <c r="L55" s="189"/>
      <c r="M55" s="189"/>
      <c r="N55" s="189"/>
      <c r="O55" s="189"/>
      <c r="P55" s="189"/>
      <c r="Q55" s="189"/>
      <c r="R55" s="160">
        <f t="shared" si="19"/>
        <v>0</v>
      </c>
      <c r="S55" s="8"/>
      <c r="T55" s="9"/>
    </row>
    <row r="56" spans="1:20" ht="18" customHeight="1">
      <c r="A56" s="406" t="s">
        <v>105</v>
      </c>
      <c r="B56" s="496">
        <f>'فرم 1'!I24</f>
        <v>0</v>
      </c>
      <c r="C56" s="497"/>
      <c r="D56" s="427" t="s">
        <v>3</v>
      </c>
      <c r="E56" s="428"/>
      <c r="F56" s="189"/>
      <c r="G56" s="189"/>
      <c r="H56" s="189"/>
      <c r="I56" s="189"/>
      <c r="J56" s="189"/>
      <c r="K56" s="189"/>
      <c r="L56" s="189"/>
      <c r="M56" s="189"/>
      <c r="N56" s="189"/>
      <c r="O56" s="189"/>
      <c r="P56" s="189"/>
      <c r="Q56" s="189"/>
      <c r="R56" s="160">
        <f t="shared" si="19"/>
        <v>0</v>
      </c>
      <c r="S56" s="8"/>
      <c r="T56" s="9"/>
    </row>
    <row r="57" spans="1:20" ht="18" customHeight="1" thickBot="1">
      <c r="A57" s="442"/>
      <c r="B57" s="498"/>
      <c r="C57" s="499"/>
      <c r="D57" s="542" t="s">
        <v>4</v>
      </c>
      <c r="E57" s="543"/>
      <c r="F57" s="292">
        <f>SUM(F52:F56)</f>
        <v>0</v>
      </c>
      <c r="G57" s="292">
        <f>SUM(G52:G56)</f>
        <v>0</v>
      </c>
      <c r="H57" s="292">
        <f aca="true" t="shared" si="20" ref="H57:P57">SUM(H52:H56)</f>
        <v>0</v>
      </c>
      <c r="I57" s="292">
        <f t="shared" si="20"/>
        <v>0</v>
      </c>
      <c r="J57" s="292">
        <f t="shared" si="20"/>
        <v>0</v>
      </c>
      <c r="K57" s="292">
        <f t="shared" si="20"/>
        <v>0</v>
      </c>
      <c r="L57" s="292">
        <f t="shared" si="20"/>
        <v>0</v>
      </c>
      <c r="M57" s="292">
        <f t="shared" si="20"/>
        <v>0</v>
      </c>
      <c r="N57" s="292">
        <f t="shared" si="20"/>
        <v>0</v>
      </c>
      <c r="O57" s="292">
        <f t="shared" si="20"/>
        <v>0</v>
      </c>
      <c r="P57" s="292">
        <f t="shared" si="20"/>
        <v>0</v>
      </c>
      <c r="Q57" s="292">
        <f>SUM(Q52:Q56)</f>
        <v>0</v>
      </c>
      <c r="R57" s="293">
        <f t="shared" si="19"/>
        <v>0</v>
      </c>
      <c r="S57" s="8"/>
      <c r="T57" s="9"/>
    </row>
    <row r="58" spans="1:20" ht="8.25" customHeight="1" thickBot="1">
      <c r="A58" s="30"/>
      <c r="B58" s="30"/>
      <c r="C58" s="30"/>
      <c r="D58" s="30"/>
      <c r="E58" s="30"/>
      <c r="F58" s="30"/>
      <c r="G58" s="30"/>
      <c r="H58" s="30"/>
      <c r="I58" s="30"/>
      <c r="J58" s="30"/>
      <c r="K58" s="30"/>
      <c r="L58" s="30"/>
      <c r="M58" s="30"/>
      <c r="N58" s="30"/>
      <c r="O58" s="30"/>
      <c r="P58" s="30"/>
      <c r="Q58" s="30"/>
      <c r="R58" s="30"/>
      <c r="S58" s="8"/>
      <c r="T58" s="9"/>
    </row>
    <row r="59" spans="1:20" ht="18" customHeight="1">
      <c r="A59" s="481" t="s">
        <v>110</v>
      </c>
      <c r="B59" s="482"/>
      <c r="C59" s="483"/>
      <c r="D59" s="538" t="s">
        <v>0</v>
      </c>
      <c r="E59" s="539"/>
      <c r="F59" s="188"/>
      <c r="G59" s="188"/>
      <c r="H59" s="188"/>
      <c r="I59" s="188"/>
      <c r="J59" s="188"/>
      <c r="K59" s="188"/>
      <c r="L59" s="188"/>
      <c r="M59" s="188"/>
      <c r="N59" s="188"/>
      <c r="O59" s="188"/>
      <c r="P59" s="188"/>
      <c r="Q59" s="188"/>
      <c r="R59" s="295">
        <f aca="true" t="shared" si="21" ref="R59:R64">SUM(F59:Q59)</f>
        <v>0</v>
      </c>
      <c r="S59" s="8"/>
      <c r="T59" s="9"/>
    </row>
    <row r="60" spans="1:20" ht="18" customHeight="1">
      <c r="A60" s="484"/>
      <c r="B60" s="485"/>
      <c r="C60" s="486"/>
      <c r="D60" s="427" t="s">
        <v>186</v>
      </c>
      <c r="E60" s="428"/>
      <c r="F60" s="190"/>
      <c r="G60" s="190"/>
      <c r="H60" s="190"/>
      <c r="I60" s="190"/>
      <c r="J60" s="190"/>
      <c r="K60" s="190"/>
      <c r="L60" s="190"/>
      <c r="M60" s="190"/>
      <c r="N60" s="190"/>
      <c r="O60" s="190"/>
      <c r="P60" s="190"/>
      <c r="Q60" s="190"/>
      <c r="R60" s="160">
        <f t="shared" si="21"/>
        <v>0</v>
      </c>
      <c r="S60" s="8"/>
      <c r="T60" s="9"/>
    </row>
    <row r="61" spans="1:20" ht="18" customHeight="1">
      <c r="A61" s="487"/>
      <c r="B61" s="488"/>
      <c r="C61" s="489"/>
      <c r="D61" s="427" t="s">
        <v>1</v>
      </c>
      <c r="E61" s="428"/>
      <c r="F61" s="189"/>
      <c r="G61" s="189"/>
      <c r="H61" s="189"/>
      <c r="I61" s="189"/>
      <c r="J61" s="189"/>
      <c r="K61" s="189"/>
      <c r="L61" s="189"/>
      <c r="M61" s="189"/>
      <c r="N61" s="189"/>
      <c r="O61" s="189"/>
      <c r="P61" s="189"/>
      <c r="Q61" s="189"/>
      <c r="R61" s="160">
        <f t="shared" si="21"/>
        <v>0</v>
      </c>
      <c r="S61" s="8"/>
      <c r="T61" s="9"/>
    </row>
    <row r="62" spans="1:20" ht="18" customHeight="1">
      <c r="A62" s="493" t="s">
        <v>109</v>
      </c>
      <c r="B62" s="494"/>
      <c r="C62" s="495"/>
      <c r="D62" s="427" t="s">
        <v>2</v>
      </c>
      <c r="E62" s="428"/>
      <c r="F62" s="189"/>
      <c r="G62" s="189"/>
      <c r="H62" s="189"/>
      <c r="I62" s="189"/>
      <c r="J62" s="189"/>
      <c r="K62" s="189"/>
      <c r="L62" s="189"/>
      <c r="M62" s="189"/>
      <c r="N62" s="189"/>
      <c r="O62" s="189"/>
      <c r="P62" s="189"/>
      <c r="Q62" s="189"/>
      <c r="R62" s="160">
        <f t="shared" si="21"/>
        <v>0</v>
      </c>
      <c r="S62" s="8"/>
      <c r="T62" s="9"/>
    </row>
    <row r="63" spans="1:20" ht="18" customHeight="1">
      <c r="A63" s="406" t="s">
        <v>105</v>
      </c>
      <c r="B63" s="496">
        <f>'فرم 1'!M24</f>
        <v>0</v>
      </c>
      <c r="C63" s="497"/>
      <c r="D63" s="427" t="s">
        <v>3</v>
      </c>
      <c r="E63" s="428"/>
      <c r="F63" s="189"/>
      <c r="G63" s="189"/>
      <c r="H63" s="189"/>
      <c r="I63" s="189"/>
      <c r="J63" s="189"/>
      <c r="K63" s="189"/>
      <c r="L63" s="189"/>
      <c r="M63" s="189"/>
      <c r="N63" s="189"/>
      <c r="O63" s="189"/>
      <c r="P63" s="189"/>
      <c r="Q63" s="189"/>
      <c r="R63" s="160">
        <f t="shared" si="21"/>
        <v>0</v>
      </c>
      <c r="S63" s="8"/>
      <c r="T63" s="9"/>
    </row>
    <row r="64" spans="1:20" ht="18" customHeight="1" thickBot="1">
      <c r="A64" s="442"/>
      <c r="B64" s="498"/>
      <c r="C64" s="499"/>
      <c r="D64" s="542" t="s">
        <v>4</v>
      </c>
      <c r="E64" s="543"/>
      <c r="F64" s="292">
        <f>SUM(F59:F63)</f>
        <v>0</v>
      </c>
      <c r="G64" s="292">
        <f>SUM(G59:G63)</f>
        <v>0</v>
      </c>
      <c r="H64" s="292">
        <f aca="true" t="shared" si="22" ref="H64:P64">SUM(H59:H63)</f>
        <v>0</v>
      </c>
      <c r="I64" s="292">
        <f t="shared" si="22"/>
        <v>0</v>
      </c>
      <c r="J64" s="292">
        <f t="shared" si="22"/>
        <v>0</v>
      </c>
      <c r="K64" s="292">
        <f t="shared" si="22"/>
        <v>0</v>
      </c>
      <c r="L64" s="292">
        <f t="shared" si="22"/>
        <v>0</v>
      </c>
      <c r="M64" s="292">
        <f t="shared" si="22"/>
        <v>0</v>
      </c>
      <c r="N64" s="292">
        <f t="shared" si="22"/>
        <v>0</v>
      </c>
      <c r="O64" s="292">
        <f t="shared" si="22"/>
        <v>0</v>
      </c>
      <c r="P64" s="292">
        <f t="shared" si="22"/>
        <v>0</v>
      </c>
      <c r="Q64" s="292">
        <f>SUM(Q59:Q63)</f>
        <v>0</v>
      </c>
      <c r="R64" s="293">
        <f t="shared" si="21"/>
        <v>0</v>
      </c>
      <c r="S64" s="8"/>
      <c r="T64" s="9"/>
    </row>
    <row r="65" spans="1:20" ht="7.5" customHeight="1" thickBot="1">
      <c r="A65" s="117"/>
      <c r="B65" s="117"/>
      <c r="C65" s="117"/>
      <c r="D65" s="117"/>
      <c r="E65" s="117"/>
      <c r="F65" s="117"/>
      <c r="G65" s="117"/>
      <c r="H65" s="117"/>
      <c r="I65" s="117"/>
      <c r="J65" s="117"/>
      <c r="K65" s="117"/>
      <c r="L65" s="117"/>
      <c r="M65" s="117"/>
      <c r="N65" s="117"/>
      <c r="O65" s="117"/>
      <c r="P65" s="117"/>
      <c r="Q65" s="117"/>
      <c r="R65" s="117"/>
      <c r="S65" s="8"/>
      <c r="T65" s="9"/>
    </row>
    <row r="66" spans="1:20" ht="24.75" customHeight="1">
      <c r="A66" s="555" t="s">
        <v>185</v>
      </c>
      <c r="B66" s="556"/>
      <c r="C66" s="556"/>
      <c r="D66" s="556"/>
      <c r="E66" s="556"/>
      <c r="F66" s="193"/>
      <c r="G66" s="194"/>
      <c r="H66" s="194"/>
      <c r="I66" s="194"/>
      <c r="J66" s="194"/>
      <c r="K66" s="194"/>
      <c r="L66" s="194"/>
      <c r="M66" s="194"/>
      <c r="N66" s="194"/>
      <c r="O66" s="194"/>
      <c r="P66" s="194"/>
      <c r="Q66" s="194"/>
      <c r="R66" s="157">
        <f>SUM(F66:Q66)</f>
        <v>0</v>
      </c>
      <c r="S66" s="8"/>
      <c r="T66" s="9"/>
    </row>
    <row r="67" spans="1:20" ht="24.75" customHeight="1" thickBot="1">
      <c r="A67" s="557" t="s">
        <v>188</v>
      </c>
      <c r="B67" s="558"/>
      <c r="C67" s="558"/>
      <c r="D67" s="558"/>
      <c r="E67" s="558"/>
      <c r="F67" s="195"/>
      <c r="G67" s="191"/>
      <c r="H67" s="191"/>
      <c r="I67" s="191"/>
      <c r="J67" s="191"/>
      <c r="K67" s="191"/>
      <c r="L67" s="191"/>
      <c r="M67" s="191"/>
      <c r="N67" s="191"/>
      <c r="O67" s="191"/>
      <c r="P67" s="191"/>
      <c r="Q67" s="191"/>
      <c r="R67" s="293">
        <f>SUM(F67:Q67)</f>
        <v>0</v>
      </c>
      <c r="S67" s="8"/>
      <c r="T67" s="9"/>
    </row>
    <row r="68" spans="1:20" ht="7.5" customHeight="1" thickBot="1">
      <c r="A68" s="151"/>
      <c r="B68" s="151"/>
      <c r="C68" s="151"/>
      <c r="D68" s="151"/>
      <c r="E68" s="151"/>
      <c r="F68" s="39"/>
      <c r="G68" s="39"/>
      <c r="H68" s="39"/>
      <c r="I68" s="39"/>
      <c r="J68" s="39"/>
      <c r="K68" s="39"/>
      <c r="L68" s="39"/>
      <c r="M68" s="39"/>
      <c r="N68" s="39"/>
      <c r="O68" s="39"/>
      <c r="P68" s="39"/>
      <c r="Q68" s="39"/>
      <c r="R68" s="14"/>
      <c r="S68" s="8"/>
      <c r="T68" s="9"/>
    </row>
    <row r="69" spans="1:20" ht="21.75" customHeight="1" thickBot="1">
      <c r="A69" s="435" t="s">
        <v>204</v>
      </c>
      <c r="B69" s="436"/>
      <c r="C69" s="436"/>
      <c r="D69" s="436"/>
      <c r="E69" s="436"/>
      <c r="F69" s="436"/>
      <c r="G69" s="436"/>
      <c r="H69" s="436"/>
      <c r="I69" s="436"/>
      <c r="J69" s="436"/>
      <c r="K69" s="436"/>
      <c r="L69" s="436"/>
      <c r="M69" s="436"/>
      <c r="N69" s="436"/>
      <c r="O69" s="436"/>
      <c r="P69" s="436"/>
      <c r="Q69" s="436"/>
      <c r="R69" s="437"/>
      <c r="S69" s="8"/>
      <c r="T69" s="9"/>
    </row>
    <row r="70" spans="1:18" s="8" customFormat="1" ht="21.75" customHeight="1">
      <c r="A70" s="326">
        <v>1</v>
      </c>
      <c r="B70" s="438"/>
      <c r="C70" s="438"/>
      <c r="D70" s="438"/>
      <c r="E70" s="438"/>
      <c r="F70" s="438"/>
      <c r="G70" s="438"/>
      <c r="H70" s="438"/>
      <c r="I70" s="438"/>
      <c r="J70" s="438"/>
      <c r="K70" s="438"/>
      <c r="L70" s="438"/>
      <c r="M70" s="438"/>
      <c r="N70" s="438"/>
      <c r="O70" s="438"/>
      <c r="P70" s="438"/>
      <c r="Q70" s="438"/>
      <c r="R70" s="439"/>
    </row>
    <row r="71" spans="1:19" ht="24.75" customHeight="1" thickBot="1">
      <c r="A71" s="327">
        <v>2</v>
      </c>
      <c r="B71" s="552"/>
      <c r="C71" s="553"/>
      <c r="D71" s="553"/>
      <c r="E71" s="553"/>
      <c r="F71" s="553"/>
      <c r="G71" s="553"/>
      <c r="H71" s="553"/>
      <c r="I71" s="553"/>
      <c r="J71" s="553"/>
      <c r="K71" s="553"/>
      <c r="L71" s="553"/>
      <c r="M71" s="553"/>
      <c r="N71" s="553"/>
      <c r="O71" s="553"/>
      <c r="P71" s="553"/>
      <c r="Q71" s="553"/>
      <c r="R71" s="554"/>
      <c r="S71" s="2"/>
    </row>
    <row r="72" spans="1:18" ht="24.75" customHeight="1">
      <c r="A72" s="35"/>
      <c r="B72" s="35"/>
      <c r="C72" s="35"/>
      <c r="D72" s="36"/>
      <c r="E72" s="36"/>
      <c r="F72" s="36"/>
      <c r="G72" s="36"/>
      <c r="H72" s="36"/>
      <c r="I72" s="36"/>
      <c r="J72" s="36"/>
      <c r="K72" s="36"/>
      <c r="L72" s="36"/>
      <c r="M72" s="36"/>
      <c r="N72" s="36"/>
      <c r="O72" s="36"/>
      <c r="P72" s="36"/>
      <c r="Q72" s="36"/>
      <c r="R72" s="36"/>
    </row>
    <row r="86" spans="4:18" ht="24.75" customHeight="1">
      <c r="D86" s="4" t="e">
        <f>#REF!</f>
        <v>#REF!</v>
      </c>
      <c r="E86" s="4" t="e">
        <f>#REF!</f>
        <v>#REF!</v>
      </c>
      <c r="F86" s="4" t="e">
        <f>#REF!</f>
        <v>#REF!</v>
      </c>
      <c r="G86" s="4" t="e">
        <f>#REF!</f>
        <v>#REF!</v>
      </c>
      <c r="H86" s="4" t="e">
        <f>#REF!</f>
        <v>#REF!</v>
      </c>
      <c r="I86" s="4" t="e">
        <f>#REF!</f>
        <v>#REF!</v>
      </c>
      <c r="J86" s="4" t="e">
        <f>#REF!</f>
        <v>#REF!</v>
      </c>
      <c r="K86" s="4" t="e">
        <f>#REF!</f>
        <v>#REF!</v>
      </c>
      <c r="L86" s="4" t="e">
        <f>#REF!</f>
        <v>#REF!</v>
      </c>
      <c r="M86" s="4" t="e">
        <f>#REF!</f>
        <v>#REF!</v>
      </c>
      <c r="N86" s="4" t="e">
        <f>#REF!</f>
        <v>#REF!</v>
      </c>
      <c r="O86" s="4" t="e">
        <f>#REF!</f>
        <v>#REF!</v>
      </c>
      <c r="P86" s="4" t="e">
        <f>#REF!</f>
        <v>#REF!</v>
      </c>
      <c r="Q86" s="4" t="e">
        <f>#REF!</f>
        <v>#REF!</v>
      </c>
      <c r="R86" s="4" t="e">
        <f>#REF!</f>
        <v>#REF!</v>
      </c>
    </row>
    <row r="87" spans="4:18" ht="24.75" customHeight="1">
      <c r="D87" s="4" t="e">
        <f>#REF!</f>
        <v>#REF!</v>
      </c>
      <c r="E87" s="4" t="e">
        <f>#REF!</f>
        <v>#REF!</v>
      </c>
      <c r="F87" s="4" t="e">
        <f>#REF!</f>
        <v>#REF!</v>
      </c>
      <c r="G87" s="4" t="e">
        <f>#REF!</f>
        <v>#REF!</v>
      </c>
      <c r="H87" s="4" t="e">
        <f>#REF!</f>
        <v>#REF!</v>
      </c>
      <c r="I87" s="4" t="e">
        <f>#REF!</f>
        <v>#REF!</v>
      </c>
      <c r="J87" s="4" t="e">
        <f>#REF!</f>
        <v>#REF!</v>
      </c>
      <c r="K87" s="4" t="e">
        <f>#REF!</f>
        <v>#REF!</v>
      </c>
      <c r="L87" s="4" t="e">
        <f>#REF!</f>
        <v>#REF!</v>
      </c>
      <c r="M87" s="4" t="e">
        <f>#REF!</f>
        <v>#REF!</v>
      </c>
      <c r="N87" s="4" t="e">
        <f>#REF!</f>
        <v>#REF!</v>
      </c>
      <c r="O87" s="4" t="e">
        <f>#REF!</f>
        <v>#REF!</v>
      </c>
      <c r="P87" s="4" t="e">
        <f>#REF!</f>
        <v>#REF!</v>
      </c>
      <c r="Q87" s="4" t="e">
        <f>#REF!</f>
        <v>#REF!</v>
      </c>
      <c r="R87" s="4" t="e">
        <f>#REF!</f>
        <v>#REF!</v>
      </c>
    </row>
    <row r="88" spans="4:18" ht="24.75" customHeight="1">
      <c r="D88" s="4" t="e">
        <f>#REF!</f>
        <v>#REF!</v>
      </c>
      <c r="E88" s="4" t="e">
        <f>#REF!</f>
        <v>#REF!</v>
      </c>
      <c r="F88" s="4" t="e">
        <f>#REF!</f>
        <v>#REF!</v>
      </c>
      <c r="G88" s="4" t="e">
        <f>#REF!</f>
        <v>#REF!</v>
      </c>
      <c r="H88" s="4" t="e">
        <f>#REF!</f>
        <v>#REF!</v>
      </c>
      <c r="I88" s="4" t="e">
        <f>#REF!</f>
        <v>#REF!</v>
      </c>
      <c r="J88" s="4" t="e">
        <f>#REF!</f>
        <v>#REF!</v>
      </c>
      <c r="K88" s="4" t="e">
        <f>#REF!</f>
        <v>#REF!</v>
      </c>
      <c r="L88" s="4" t="e">
        <f>#REF!</f>
        <v>#REF!</v>
      </c>
      <c r="M88" s="4" t="e">
        <f>#REF!</f>
        <v>#REF!</v>
      </c>
      <c r="N88" s="4" t="e">
        <f>#REF!</f>
        <v>#REF!</v>
      </c>
      <c r="O88" s="4" t="e">
        <f>#REF!</f>
        <v>#REF!</v>
      </c>
      <c r="P88" s="4" t="e">
        <f>#REF!</f>
        <v>#REF!</v>
      </c>
      <c r="Q88" s="4" t="e">
        <f>#REF!</f>
        <v>#REF!</v>
      </c>
      <c r="R88" s="4" t="e">
        <f>#REF!</f>
        <v>#REF!</v>
      </c>
    </row>
    <row r="89" spans="4:18" ht="24.75" customHeight="1">
      <c r="D89" s="4" t="e">
        <f>#REF!</f>
        <v>#REF!</v>
      </c>
      <c r="E89" s="4" t="e">
        <f>#REF!</f>
        <v>#REF!</v>
      </c>
      <c r="F89" s="4" t="e">
        <f>#REF!</f>
        <v>#REF!</v>
      </c>
      <c r="G89" s="4" t="e">
        <f>#REF!</f>
        <v>#REF!</v>
      </c>
      <c r="H89" s="4" t="e">
        <f>#REF!</f>
        <v>#REF!</v>
      </c>
      <c r="I89" s="4" t="e">
        <f>#REF!</f>
        <v>#REF!</v>
      </c>
      <c r="J89" s="4" t="e">
        <f>#REF!</f>
        <v>#REF!</v>
      </c>
      <c r="K89" s="4" t="e">
        <f>#REF!</f>
        <v>#REF!</v>
      </c>
      <c r="L89" s="4" t="e">
        <f>#REF!</f>
        <v>#REF!</v>
      </c>
      <c r="M89" s="4" t="e">
        <f>#REF!</f>
        <v>#REF!</v>
      </c>
      <c r="N89" s="4" t="e">
        <f>#REF!</f>
        <v>#REF!</v>
      </c>
      <c r="O89" s="4" t="e">
        <f>#REF!</f>
        <v>#REF!</v>
      </c>
      <c r="P89" s="4" t="e">
        <f>#REF!</f>
        <v>#REF!</v>
      </c>
      <c r="Q89" s="4" t="e">
        <f>#REF!</f>
        <v>#REF!</v>
      </c>
      <c r="R89" s="4" t="e">
        <f>#REF!</f>
        <v>#REF!</v>
      </c>
    </row>
    <row r="90" spans="4:18" ht="24.75" customHeight="1">
      <c r="D90" s="4" t="e">
        <f>#REF!</f>
        <v>#REF!</v>
      </c>
      <c r="E90" s="4" t="e">
        <f>#REF!</f>
        <v>#REF!</v>
      </c>
      <c r="F90" s="4" t="e">
        <f>#REF!</f>
        <v>#REF!</v>
      </c>
      <c r="G90" s="4" t="e">
        <f>#REF!</f>
        <v>#REF!</v>
      </c>
      <c r="H90" s="4" t="e">
        <f>#REF!</f>
        <v>#REF!</v>
      </c>
      <c r="I90" s="4" t="e">
        <f>#REF!</f>
        <v>#REF!</v>
      </c>
      <c r="J90" s="4" t="e">
        <f>#REF!</f>
        <v>#REF!</v>
      </c>
      <c r="K90" s="4" t="e">
        <f>#REF!</f>
        <v>#REF!</v>
      </c>
      <c r="L90" s="4" t="e">
        <f>#REF!</f>
        <v>#REF!</v>
      </c>
      <c r="M90" s="4" t="e">
        <f>#REF!</f>
        <v>#REF!</v>
      </c>
      <c r="N90" s="4" t="e">
        <f>#REF!</f>
        <v>#REF!</v>
      </c>
      <c r="O90" s="4" t="e">
        <f>#REF!</f>
        <v>#REF!</v>
      </c>
      <c r="P90" s="4" t="e">
        <f>#REF!</f>
        <v>#REF!</v>
      </c>
      <c r="Q90" s="4" t="e">
        <f>#REF!</f>
        <v>#REF!</v>
      </c>
      <c r="R90" s="4" t="e">
        <f>#REF!</f>
        <v>#REF!</v>
      </c>
    </row>
  </sheetData>
  <sheetProtection password="CF72" sheet="1" formatCells="0" formatColumns="0" formatRows="0" insertColumns="0" insertRows="0" insertHyperlinks="0" deleteColumns="0" deleteRows="0" sort="0" autoFilter="0" pivotTables="0"/>
  <mergeCells count="132">
    <mergeCell ref="A1:O1"/>
    <mergeCell ref="B22:C22"/>
    <mergeCell ref="A22:A23"/>
    <mergeCell ref="B23:C23"/>
    <mergeCell ref="A24:A25"/>
    <mergeCell ref="P7:R7"/>
    <mergeCell ref="E15:F15"/>
    <mergeCell ref="H15:I15"/>
    <mergeCell ref="K15:L15"/>
    <mergeCell ref="E14:F14"/>
    <mergeCell ref="P33:R33"/>
    <mergeCell ref="D39:E39"/>
    <mergeCell ref="D56:E56"/>
    <mergeCell ref="D57:E57"/>
    <mergeCell ref="D55:E55"/>
    <mergeCell ref="A56:A57"/>
    <mergeCell ref="D53:E53"/>
    <mergeCell ref="D42:E42"/>
    <mergeCell ref="N14:O14"/>
    <mergeCell ref="P8:R8"/>
    <mergeCell ref="P9:R9"/>
    <mergeCell ref="P10:R10"/>
    <mergeCell ref="P13:R13"/>
    <mergeCell ref="P11:R11"/>
    <mergeCell ref="B71:R71"/>
    <mergeCell ref="A66:E66"/>
    <mergeCell ref="A67:E67"/>
    <mergeCell ref="B63:C64"/>
    <mergeCell ref="A63:A64"/>
    <mergeCell ref="D63:E63"/>
    <mergeCell ref="D64:E64"/>
    <mergeCell ref="A69:R69"/>
    <mergeCell ref="B70:R70"/>
    <mergeCell ref="B49:C50"/>
    <mergeCell ref="A48:C48"/>
    <mergeCell ref="A52:C54"/>
    <mergeCell ref="D61:E61"/>
    <mergeCell ref="A59:C61"/>
    <mergeCell ref="A62:C62"/>
    <mergeCell ref="D60:E60"/>
    <mergeCell ref="A49:A50"/>
    <mergeCell ref="D49:E49"/>
    <mergeCell ref="D50:E50"/>
    <mergeCell ref="A55:C55"/>
    <mergeCell ref="B56:C57"/>
    <mergeCell ref="D62:E62"/>
    <mergeCell ref="D45:E45"/>
    <mergeCell ref="D47:E47"/>
    <mergeCell ref="A44:Q44"/>
    <mergeCell ref="D46:E46"/>
    <mergeCell ref="A37:C37"/>
    <mergeCell ref="P30:R30"/>
    <mergeCell ref="P34:R34"/>
    <mergeCell ref="D38:E38"/>
    <mergeCell ref="D40:E40"/>
    <mergeCell ref="D41:E41"/>
    <mergeCell ref="P15:R15"/>
    <mergeCell ref="P28:R28"/>
    <mergeCell ref="D59:E59"/>
    <mergeCell ref="K17:L17"/>
    <mergeCell ref="E19:F19"/>
    <mergeCell ref="D48:E48"/>
    <mergeCell ref="D52:E52"/>
    <mergeCell ref="D54:E54"/>
    <mergeCell ref="A36:R36"/>
    <mergeCell ref="D37:E37"/>
    <mergeCell ref="E18:F18"/>
    <mergeCell ref="A21:R21"/>
    <mergeCell ref="P3:R3"/>
    <mergeCell ref="N17:O17"/>
    <mergeCell ref="H14:I14"/>
    <mergeCell ref="E17:F17"/>
    <mergeCell ref="P14:R14"/>
    <mergeCell ref="B10:C10"/>
    <mergeCell ref="N19:O19"/>
    <mergeCell ref="N15:O15"/>
    <mergeCell ref="H17:I17"/>
    <mergeCell ref="P22:R22"/>
    <mergeCell ref="P24:R24"/>
    <mergeCell ref="K14:L14"/>
    <mergeCell ref="D13:E13"/>
    <mergeCell ref="M13:N13"/>
    <mergeCell ref="J13:K13"/>
    <mergeCell ref="H19:I19"/>
    <mergeCell ref="P18:R18"/>
    <mergeCell ref="P19:R19"/>
    <mergeCell ref="B9:C9"/>
    <mergeCell ref="G13:H13"/>
    <mergeCell ref="K19:L19"/>
    <mergeCell ref="K16:L16"/>
    <mergeCell ref="P16:R16"/>
    <mergeCell ref="P17:R17"/>
    <mergeCell ref="H18:I18"/>
    <mergeCell ref="K18:L18"/>
    <mergeCell ref="N18:O18"/>
    <mergeCell ref="N16:O16"/>
    <mergeCell ref="E16:F16"/>
    <mergeCell ref="H16:I16"/>
    <mergeCell ref="A13:C19"/>
    <mergeCell ref="A2:B2"/>
    <mergeCell ref="A4:C4"/>
    <mergeCell ref="A3:C3"/>
    <mergeCell ref="B11:C11"/>
    <mergeCell ref="A6:A11"/>
    <mergeCell ref="B7:C7"/>
    <mergeCell ref="B8:C8"/>
    <mergeCell ref="P4:R4"/>
    <mergeCell ref="P5:R5"/>
    <mergeCell ref="B6:C6"/>
    <mergeCell ref="P2:R2"/>
    <mergeCell ref="P6:R6"/>
    <mergeCell ref="A5:C5"/>
    <mergeCell ref="A45:C47"/>
    <mergeCell ref="A38:C40"/>
    <mergeCell ref="A41:C41"/>
    <mergeCell ref="B42:C43"/>
    <mergeCell ref="B24:C24"/>
    <mergeCell ref="P27:R27"/>
    <mergeCell ref="A30:C30"/>
    <mergeCell ref="P26:R26"/>
    <mergeCell ref="D43:E43"/>
    <mergeCell ref="A42:A43"/>
    <mergeCell ref="A35:R35"/>
    <mergeCell ref="A34:C34"/>
    <mergeCell ref="A33:C33"/>
    <mergeCell ref="A31:C31"/>
    <mergeCell ref="P31:R31"/>
    <mergeCell ref="P23:R23"/>
    <mergeCell ref="P25:R25"/>
    <mergeCell ref="B25:C25"/>
    <mergeCell ref="A26:C26"/>
    <mergeCell ref="A27:B28"/>
  </mergeCells>
  <printOptions horizontalCentered="1" verticalCentered="1"/>
  <pageMargins left="0.1968503937007874" right="0.1968503937007874" top="0.5905511811023623" bottom="0.1968503937007874" header="0.1968503937007874" footer="0.03937007874015748"/>
  <pageSetup fitToHeight="5" horizontalDpi="600" verticalDpi="600" orientation="portrait" paperSize="9" scale="57" r:id="rId3"/>
  <headerFooter>
    <oddHeader>&amp;C&amp;"B Titr,Bold"&amp;18&amp;K002060 برنامه مدیریت منابع و مصارف سدهای بزرگ مخزنی کشور&amp;KFF0000
&amp;16فرم شماره 2(مقادير پيش بيني برنامه سال آبي 92-91)</oddHeader>
    <oddFooter>&amp;L&amp;"B Yekan,Regular"&amp;10دفتر بهره برداري از تاسيسات تامين آب&amp;C&amp;"B Yekan,Regular"&amp;10معاونت حفاظت و بهره برداري&amp;R&amp;"B Yekan,Regular"&amp;10شركت مديريت منابع آب ايران</oddFooter>
  </headerFooter>
  <legacyDrawing r:id="rId2"/>
</worksheet>
</file>

<file path=xl/worksheets/sheet3.xml><?xml version="1.0" encoding="utf-8"?>
<worksheet xmlns="http://schemas.openxmlformats.org/spreadsheetml/2006/main" xmlns:r="http://schemas.openxmlformats.org/officeDocument/2006/relationships">
  <sheetPr codeName="Sheet1">
    <tabColor rgb="FF00B050"/>
  </sheetPr>
  <dimension ref="A1:R44"/>
  <sheetViews>
    <sheetView rightToLeft="1" tabSelected="1" view="pageBreakPreview" zoomScale="115" zoomScaleSheetLayoutView="115" workbookViewId="0" topLeftCell="A26">
      <selection activeCell="A37" sqref="A37:D37"/>
    </sheetView>
  </sheetViews>
  <sheetFormatPr defaultColWidth="6.421875" defaultRowHeight="24.75" customHeight="1"/>
  <cols>
    <col min="1" max="1" width="7.7109375" style="1" customWidth="1"/>
    <col min="2" max="2" width="25.57421875" style="1" customWidth="1"/>
    <col min="3" max="3" width="5.28125" style="4" customWidth="1"/>
    <col min="4" max="4" width="4.7109375" style="4" customWidth="1"/>
    <col min="5" max="5" width="4.421875" style="4" customWidth="1"/>
    <col min="6" max="6" width="4.00390625" style="4" customWidth="1"/>
    <col min="7" max="7" width="4.8515625" style="4" customWidth="1"/>
    <col min="8" max="9" width="4.00390625" style="4" customWidth="1"/>
    <col min="10" max="10" width="4.7109375" style="4" customWidth="1"/>
    <col min="11" max="11" width="4.8515625" style="4" customWidth="1"/>
    <col min="12" max="12" width="4.00390625" style="4" customWidth="1"/>
    <col min="13" max="13" width="5.57421875" style="4" customWidth="1"/>
    <col min="14" max="14" width="6.140625" style="4" customWidth="1"/>
    <col min="15" max="16" width="4.00390625" style="4" customWidth="1"/>
    <col min="17" max="17" width="5.421875" style="4" customWidth="1"/>
    <col min="18" max="16384" width="6.421875" style="1" customWidth="1"/>
  </cols>
  <sheetData>
    <row r="1" spans="1:17" ht="18" customHeight="1" thickBot="1">
      <c r="A1" s="585" t="s">
        <v>35</v>
      </c>
      <c r="B1" s="586"/>
      <c r="C1" s="586"/>
      <c r="D1" s="586"/>
      <c r="E1" s="586"/>
      <c r="F1" s="586"/>
      <c r="G1" s="586"/>
      <c r="H1" s="586"/>
      <c r="I1" s="586"/>
      <c r="J1" s="586"/>
      <c r="K1" s="586"/>
      <c r="L1" s="586"/>
      <c r="M1" s="586"/>
      <c r="N1" s="586"/>
      <c r="O1" s="586"/>
      <c r="P1" s="586"/>
      <c r="Q1" s="587"/>
    </row>
    <row r="2" spans="1:17" ht="21.75" customHeight="1">
      <c r="A2" s="621" t="s">
        <v>23</v>
      </c>
      <c r="B2" s="622"/>
      <c r="C2" s="150"/>
      <c r="D2" s="78"/>
      <c r="E2" s="76"/>
      <c r="F2" s="77"/>
      <c r="G2" s="618" t="s">
        <v>24</v>
      </c>
      <c r="H2" s="618"/>
      <c r="I2" s="618"/>
      <c r="J2" s="85"/>
      <c r="K2" s="79"/>
      <c r="L2" s="79"/>
      <c r="M2" s="79"/>
      <c r="N2" s="79"/>
      <c r="O2" s="79"/>
      <c r="P2" s="79"/>
      <c r="Q2" s="80"/>
    </row>
    <row r="3" spans="1:17" ht="21.75" customHeight="1">
      <c r="A3" s="616" t="s">
        <v>283</v>
      </c>
      <c r="B3" s="617"/>
      <c r="C3" s="86"/>
      <c r="D3" s="258" t="s">
        <v>96</v>
      </c>
      <c r="E3" s="623" t="s">
        <v>246</v>
      </c>
      <c r="F3" s="624"/>
      <c r="G3" s="625" t="s">
        <v>76</v>
      </c>
      <c r="H3" s="625"/>
      <c r="I3" s="625"/>
      <c r="J3" s="324"/>
      <c r="K3" s="259"/>
      <c r="L3" s="259"/>
      <c r="M3" s="261" t="s">
        <v>30</v>
      </c>
      <c r="N3" s="325"/>
      <c r="O3" s="259"/>
      <c r="P3" s="259"/>
      <c r="Q3" s="260"/>
    </row>
    <row r="4" spans="1:17" ht="21.75" customHeight="1" thickBot="1">
      <c r="A4" s="634" t="s">
        <v>71</v>
      </c>
      <c r="B4" s="635"/>
      <c r="C4" s="635"/>
      <c r="D4" s="149" t="s">
        <v>95</v>
      </c>
      <c r="E4" s="316"/>
      <c r="F4" s="158" t="s">
        <v>93</v>
      </c>
      <c r="G4" s="159"/>
      <c r="H4" s="317"/>
      <c r="I4" s="619" t="s">
        <v>94</v>
      </c>
      <c r="J4" s="620"/>
      <c r="K4" s="317"/>
      <c r="L4" s="176" t="s">
        <v>72</v>
      </c>
      <c r="M4" s="636"/>
      <c r="N4" s="637"/>
      <c r="O4" s="637"/>
      <c r="P4" s="637"/>
      <c r="Q4" s="638"/>
    </row>
    <row r="5" spans="1:17" ht="5.25" customHeight="1" thickBot="1">
      <c r="A5" s="10"/>
      <c r="B5" s="10"/>
      <c r="C5" s="10"/>
      <c r="D5" s="10"/>
      <c r="E5" s="10"/>
      <c r="F5" s="10"/>
      <c r="G5" s="10"/>
      <c r="H5" s="10"/>
      <c r="I5" s="10"/>
      <c r="J5" s="10"/>
      <c r="K5" s="10"/>
      <c r="L5" s="10"/>
      <c r="M5" s="10"/>
      <c r="N5" s="10"/>
      <c r="O5" s="10"/>
      <c r="P5" s="10"/>
      <c r="Q5" s="10"/>
    </row>
    <row r="6" spans="1:17" ht="19.5" customHeight="1" thickBot="1">
      <c r="A6" s="585" t="s">
        <v>62</v>
      </c>
      <c r="B6" s="586"/>
      <c r="C6" s="586"/>
      <c r="D6" s="586"/>
      <c r="E6" s="586"/>
      <c r="F6" s="586"/>
      <c r="G6" s="586"/>
      <c r="H6" s="586"/>
      <c r="I6" s="586"/>
      <c r="J6" s="586"/>
      <c r="K6" s="586"/>
      <c r="L6" s="586"/>
      <c r="M6" s="586"/>
      <c r="N6" s="586"/>
      <c r="O6" s="586"/>
      <c r="P6" s="586"/>
      <c r="Q6" s="587"/>
    </row>
    <row r="7" spans="1:18" ht="21.75" customHeight="1">
      <c r="A7" s="632" t="s">
        <v>25</v>
      </c>
      <c r="B7" s="633"/>
      <c r="C7" s="633"/>
      <c r="D7" s="613"/>
      <c r="E7" s="613"/>
      <c r="F7" s="613"/>
      <c r="G7" s="613"/>
      <c r="H7" s="614" t="s">
        <v>87</v>
      </c>
      <c r="I7" s="615"/>
      <c r="J7" s="615"/>
      <c r="K7" s="615"/>
      <c r="L7" s="615"/>
      <c r="M7" s="615"/>
      <c r="N7" s="92"/>
      <c r="O7" s="81"/>
      <c r="P7" s="81"/>
      <c r="Q7" s="82"/>
      <c r="R7" s="2"/>
    </row>
    <row r="8" spans="1:18" ht="21.75" customHeight="1">
      <c r="A8" s="588" t="s">
        <v>26</v>
      </c>
      <c r="B8" s="589"/>
      <c r="C8" s="589"/>
      <c r="D8" s="610"/>
      <c r="E8" s="610"/>
      <c r="F8" s="610"/>
      <c r="G8" s="610"/>
      <c r="H8" s="611" t="s">
        <v>31</v>
      </c>
      <c r="I8" s="612"/>
      <c r="J8" s="612"/>
      <c r="K8" s="612"/>
      <c r="L8" s="612"/>
      <c r="M8" s="612"/>
      <c r="N8" s="93"/>
      <c r="O8" s="83"/>
      <c r="P8" s="83"/>
      <c r="Q8" s="84"/>
      <c r="R8" s="2"/>
    </row>
    <row r="9" spans="1:18" ht="21.75" customHeight="1">
      <c r="A9" s="588" t="s">
        <v>27</v>
      </c>
      <c r="B9" s="589"/>
      <c r="C9" s="589"/>
      <c r="D9" s="610"/>
      <c r="E9" s="610"/>
      <c r="F9" s="610"/>
      <c r="G9" s="610"/>
      <c r="H9" s="611" t="s">
        <v>245</v>
      </c>
      <c r="I9" s="612"/>
      <c r="J9" s="612"/>
      <c r="K9" s="612"/>
      <c r="L9" s="612"/>
      <c r="M9" s="612"/>
      <c r="N9" s="93"/>
      <c r="O9" s="83"/>
      <c r="P9" s="83"/>
      <c r="Q9" s="84"/>
      <c r="R9" s="2"/>
    </row>
    <row r="10" spans="1:18" ht="21.75" customHeight="1">
      <c r="A10" s="588" t="s">
        <v>28</v>
      </c>
      <c r="B10" s="589"/>
      <c r="C10" s="589"/>
      <c r="D10" s="610"/>
      <c r="E10" s="610"/>
      <c r="F10" s="610"/>
      <c r="G10" s="610"/>
      <c r="H10" s="611" t="s">
        <v>296</v>
      </c>
      <c r="I10" s="612"/>
      <c r="J10" s="612"/>
      <c r="K10" s="612"/>
      <c r="L10" s="612"/>
      <c r="M10" s="612"/>
      <c r="N10" s="93"/>
      <c r="O10" s="83"/>
      <c r="P10" s="83"/>
      <c r="Q10" s="84"/>
      <c r="R10" s="2"/>
    </row>
    <row r="11" spans="1:18" ht="21.75" customHeight="1">
      <c r="A11" s="588" t="s">
        <v>159</v>
      </c>
      <c r="B11" s="589"/>
      <c r="C11" s="589"/>
      <c r="D11" s="610"/>
      <c r="E11" s="610"/>
      <c r="F11" s="610"/>
      <c r="G11" s="610"/>
      <c r="H11" s="611" t="s">
        <v>160</v>
      </c>
      <c r="I11" s="612"/>
      <c r="J11" s="612"/>
      <c r="K11" s="612"/>
      <c r="L11" s="612"/>
      <c r="M11" s="612"/>
      <c r="N11" s="93"/>
      <c r="O11" s="83"/>
      <c r="P11" s="83"/>
      <c r="Q11" s="84"/>
      <c r="R11" s="2"/>
    </row>
    <row r="12" spans="1:18" ht="21.75" customHeight="1">
      <c r="A12" s="588" t="s">
        <v>29</v>
      </c>
      <c r="B12" s="589"/>
      <c r="C12" s="589"/>
      <c r="D12" s="610"/>
      <c r="E12" s="610"/>
      <c r="F12" s="610"/>
      <c r="G12" s="610"/>
      <c r="H12" s="611" t="s">
        <v>32</v>
      </c>
      <c r="I12" s="612"/>
      <c r="J12" s="612"/>
      <c r="K12" s="612"/>
      <c r="L12" s="612"/>
      <c r="M12" s="612"/>
      <c r="N12" s="93"/>
      <c r="O12" s="83"/>
      <c r="P12" s="83"/>
      <c r="Q12" s="84"/>
      <c r="R12" s="2"/>
    </row>
    <row r="13" spans="1:18" ht="21.75" customHeight="1">
      <c r="A13" s="588" t="s">
        <v>158</v>
      </c>
      <c r="B13" s="589"/>
      <c r="C13" s="589"/>
      <c r="D13" s="610"/>
      <c r="E13" s="610"/>
      <c r="F13" s="610"/>
      <c r="G13" s="610"/>
      <c r="H13" s="611" t="s">
        <v>270</v>
      </c>
      <c r="I13" s="612"/>
      <c r="J13" s="612"/>
      <c r="K13" s="612"/>
      <c r="L13" s="612"/>
      <c r="M13" s="612"/>
      <c r="N13" s="93"/>
      <c r="O13" s="83"/>
      <c r="P13" s="83"/>
      <c r="Q13" s="84"/>
      <c r="R13" s="2"/>
    </row>
    <row r="14" spans="1:18" ht="19.5" customHeight="1" thickBot="1">
      <c r="A14" s="607" t="s">
        <v>244</v>
      </c>
      <c r="B14" s="608"/>
      <c r="C14" s="609"/>
      <c r="D14" s="609"/>
      <c r="E14" s="604" t="s">
        <v>554</v>
      </c>
      <c r="F14" s="604"/>
      <c r="G14" s="604"/>
      <c r="H14" s="604"/>
      <c r="I14" s="604"/>
      <c r="J14" s="604"/>
      <c r="K14" s="605"/>
      <c r="L14" s="605"/>
      <c r="M14" s="590" t="s">
        <v>297</v>
      </c>
      <c r="N14" s="591"/>
      <c r="O14" s="591"/>
      <c r="P14" s="315"/>
      <c r="Q14" s="267"/>
      <c r="R14" s="2"/>
    </row>
    <row r="15" spans="1:17" ht="6.75" customHeight="1" thickBot="1">
      <c r="A15" s="67"/>
      <c r="B15" s="67"/>
      <c r="C15" s="67"/>
      <c r="D15" s="67"/>
      <c r="E15" s="67"/>
      <c r="F15" s="67"/>
      <c r="G15" s="67"/>
      <c r="H15" s="67"/>
      <c r="I15" s="67"/>
      <c r="J15" s="67"/>
      <c r="K15" s="67"/>
      <c r="L15" s="67"/>
      <c r="M15" s="67"/>
      <c r="N15" s="67"/>
      <c r="O15" s="67"/>
      <c r="P15" s="67"/>
      <c r="Q15" s="67"/>
    </row>
    <row r="16" spans="1:17" ht="16.5" customHeight="1" thickBot="1">
      <c r="A16" s="585" t="s">
        <v>193</v>
      </c>
      <c r="B16" s="586"/>
      <c r="C16" s="586"/>
      <c r="D16" s="586"/>
      <c r="E16" s="586"/>
      <c r="F16" s="586"/>
      <c r="G16" s="586"/>
      <c r="H16" s="586"/>
      <c r="I16" s="586"/>
      <c r="J16" s="586"/>
      <c r="K16" s="586"/>
      <c r="L16" s="586"/>
      <c r="M16" s="586"/>
      <c r="N16" s="586"/>
      <c r="O16" s="586"/>
      <c r="P16" s="586"/>
      <c r="Q16" s="587"/>
    </row>
    <row r="17" spans="1:17" ht="24.75" customHeight="1">
      <c r="A17" s="652" t="s">
        <v>268</v>
      </c>
      <c r="B17" s="653"/>
      <c r="C17" s="653"/>
      <c r="D17" s="653"/>
      <c r="E17" s="653"/>
      <c r="F17" s="654"/>
      <c r="G17" s="262"/>
      <c r="H17" s="671" t="s">
        <v>207</v>
      </c>
      <c r="I17" s="672"/>
      <c r="J17" s="606" t="s">
        <v>164</v>
      </c>
      <c r="K17" s="606"/>
      <c r="L17" s="606" t="s">
        <v>165</v>
      </c>
      <c r="M17" s="606"/>
      <c r="N17" s="606" t="s">
        <v>166</v>
      </c>
      <c r="O17" s="606"/>
      <c r="P17" s="626" t="s">
        <v>208</v>
      </c>
      <c r="Q17" s="627"/>
    </row>
    <row r="18" spans="1:17" ht="24" customHeight="1">
      <c r="A18" s="592" t="s">
        <v>555</v>
      </c>
      <c r="B18" s="593"/>
      <c r="C18" s="593"/>
      <c r="D18" s="594"/>
      <c r="E18" s="598"/>
      <c r="F18" s="599"/>
      <c r="G18" s="600"/>
      <c r="H18" s="673"/>
      <c r="I18" s="674"/>
      <c r="J18" s="172" t="s">
        <v>161</v>
      </c>
      <c r="K18" s="172" t="s">
        <v>162</v>
      </c>
      <c r="L18" s="172" t="s">
        <v>161</v>
      </c>
      <c r="M18" s="172" t="s">
        <v>162</v>
      </c>
      <c r="N18" s="172" t="s">
        <v>161</v>
      </c>
      <c r="O18" s="172" t="s">
        <v>162</v>
      </c>
      <c r="P18" s="172" t="s">
        <v>161</v>
      </c>
      <c r="Q18" s="173" t="s">
        <v>162</v>
      </c>
    </row>
    <row r="19" spans="1:17" ht="18" customHeight="1" thickBot="1">
      <c r="A19" s="595" t="s">
        <v>556</v>
      </c>
      <c r="B19" s="596"/>
      <c r="C19" s="596"/>
      <c r="D19" s="597"/>
      <c r="E19" s="601"/>
      <c r="F19" s="602"/>
      <c r="G19" s="603"/>
      <c r="H19" s="675"/>
      <c r="I19" s="676"/>
      <c r="J19" s="174"/>
      <c r="K19" s="174"/>
      <c r="L19" s="174"/>
      <c r="M19" s="174"/>
      <c r="N19" s="174"/>
      <c r="O19" s="174"/>
      <c r="P19" s="174"/>
      <c r="Q19" s="175"/>
    </row>
    <row r="20" spans="1:18" ht="26.25" customHeight="1">
      <c r="A20" s="680" t="s">
        <v>19</v>
      </c>
      <c r="B20" s="681"/>
      <c r="C20" s="681"/>
      <c r="D20" s="681"/>
      <c r="E20" s="682"/>
      <c r="F20" s="682"/>
      <c r="G20" s="682"/>
      <c r="H20" s="31" t="s">
        <v>0</v>
      </c>
      <c r="I20" s="90"/>
      <c r="J20" s="308" t="s">
        <v>77</v>
      </c>
      <c r="K20" s="318"/>
      <c r="L20" s="32" t="s">
        <v>2</v>
      </c>
      <c r="M20" s="318"/>
      <c r="N20" s="37" t="s">
        <v>92</v>
      </c>
      <c r="O20" s="318"/>
      <c r="P20" s="319" t="s">
        <v>88</v>
      </c>
      <c r="Q20" s="94">
        <f>SUM(I20,K20,M20,O20)</f>
        <v>0</v>
      </c>
      <c r="R20" s="2"/>
    </row>
    <row r="21" spans="1:18" ht="26.25" customHeight="1" thickBot="1">
      <c r="A21" s="669" t="s">
        <v>63</v>
      </c>
      <c r="B21" s="670"/>
      <c r="C21" s="670"/>
      <c r="D21" s="33" t="s">
        <v>90</v>
      </c>
      <c r="E21" s="57"/>
      <c r="F21" s="33" t="s">
        <v>91</v>
      </c>
      <c r="G21" s="57"/>
      <c r="H21" s="33" t="s">
        <v>0</v>
      </c>
      <c r="I21" s="91"/>
      <c r="J21" s="169" t="s">
        <v>77</v>
      </c>
      <c r="K21" s="91"/>
      <c r="L21" s="33" t="s">
        <v>2</v>
      </c>
      <c r="M21" s="91"/>
      <c r="N21" s="34" t="s">
        <v>92</v>
      </c>
      <c r="O21" s="91"/>
      <c r="P21" s="320" t="s">
        <v>88</v>
      </c>
      <c r="Q21" s="95">
        <f>SUM(I21,K21,M21,O21)</f>
        <v>0</v>
      </c>
      <c r="R21" s="2"/>
    </row>
    <row r="22" spans="1:17" ht="7.5" customHeight="1" thickBot="1">
      <c r="A22" s="24"/>
      <c r="B22" s="24"/>
      <c r="C22" s="24"/>
      <c r="D22" s="38"/>
      <c r="E22" s="39"/>
      <c r="F22" s="38"/>
      <c r="G22" s="40"/>
      <c r="H22" s="38"/>
      <c r="I22" s="41"/>
      <c r="J22" s="42"/>
      <c r="K22" s="41"/>
      <c r="L22" s="38"/>
      <c r="M22" s="41"/>
      <c r="N22" s="42"/>
      <c r="O22" s="41"/>
      <c r="P22" s="321"/>
      <c r="Q22" s="51"/>
    </row>
    <row r="23" spans="1:18" ht="15.75" customHeight="1">
      <c r="A23" s="684" t="s">
        <v>194</v>
      </c>
      <c r="B23" s="685"/>
      <c r="C23" s="685"/>
      <c r="D23" s="686"/>
      <c r="E23" s="649" t="s">
        <v>115</v>
      </c>
      <c r="F23" s="649"/>
      <c r="G23" s="649"/>
      <c r="H23" s="649"/>
      <c r="I23" s="649" t="s">
        <v>116</v>
      </c>
      <c r="J23" s="649"/>
      <c r="K23" s="649"/>
      <c r="L23" s="649"/>
      <c r="M23" s="649" t="s">
        <v>117</v>
      </c>
      <c r="N23" s="649"/>
      <c r="O23" s="649"/>
      <c r="P23" s="649"/>
      <c r="Q23" s="683"/>
      <c r="R23" s="2"/>
    </row>
    <row r="24" spans="1:18" ht="19.5" customHeight="1" thickBot="1">
      <c r="A24" s="687"/>
      <c r="B24" s="688"/>
      <c r="C24" s="688"/>
      <c r="D24" s="689"/>
      <c r="E24" s="87"/>
      <c r="F24" s="322"/>
      <c r="G24" s="322"/>
      <c r="H24" s="323"/>
      <c r="I24" s="87"/>
      <c r="J24" s="322"/>
      <c r="K24" s="322"/>
      <c r="L24" s="323"/>
      <c r="M24" s="87"/>
      <c r="N24" s="630"/>
      <c r="O24" s="630"/>
      <c r="P24" s="630"/>
      <c r="Q24" s="631"/>
      <c r="R24" s="2"/>
    </row>
    <row r="25" spans="1:18" ht="25.5" customHeight="1">
      <c r="A25" s="677" t="s">
        <v>269</v>
      </c>
      <c r="B25" s="678"/>
      <c r="C25" s="678"/>
      <c r="D25" s="679"/>
      <c r="E25" s="241" t="s">
        <v>8</v>
      </c>
      <c r="F25" s="241" t="s">
        <v>9</v>
      </c>
      <c r="G25" s="241" t="s">
        <v>10</v>
      </c>
      <c r="H25" s="241" t="s">
        <v>43</v>
      </c>
      <c r="I25" s="241" t="s">
        <v>12</v>
      </c>
      <c r="J25" s="241" t="s">
        <v>13</v>
      </c>
      <c r="K25" s="241" t="s">
        <v>14</v>
      </c>
      <c r="L25" s="241" t="s">
        <v>15</v>
      </c>
      <c r="M25" s="240" t="s">
        <v>16</v>
      </c>
      <c r="N25" s="240" t="s">
        <v>44</v>
      </c>
      <c r="O25" s="241" t="s">
        <v>6</v>
      </c>
      <c r="P25" s="241" t="s">
        <v>7</v>
      </c>
      <c r="Q25" s="242" t="s">
        <v>4</v>
      </c>
      <c r="R25" s="2"/>
    </row>
    <row r="26" spans="1:18" ht="19.5" customHeight="1">
      <c r="A26" s="658" t="s">
        <v>190</v>
      </c>
      <c r="B26" s="659"/>
      <c r="C26" s="659"/>
      <c r="D26" s="659"/>
      <c r="E26" s="89"/>
      <c r="F26" s="89"/>
      <c r="G26" s="89"/>
      <c r="H26" s="89"/>
      <c r="I26" s="89"/>
      <c r="J26" s="89"/>
      <c r="K26" s="89"/>
      <c r="L26" s="89"/>
      <c r="M26" s="89"/>
      <c r="N26" s="89"/>
      <c r="O26" s="89"/>
      <c r="P26" s="89"/>
      <c r="Q26" s="107">
        <f>SUM(E26:P26)</f>
        <v>0</v>
      </c>
      <c r="R26" s="2"/>
    </row>
    <row r="27" spans="1:18" ht="19.5" customHeight="1">
      <c r="A27" s="658" t="s">
        <v>191</v>
      </c>
      <c r="B27" s="659"/>
      <c r="C27" s="659"/>
      <c r="D27" s="659"/>
      <c r="E27" s="89"/>
      <c r="F27" s="89"/>
      <c r="G27" s="89"/>
      <c r="H27" s="89"/>
      <c r="I27" s="89"/>
      <c r="J27" s="89"/>
      <c r="K27" s="89"/>
      <c r="L27" s="89"/>
      <c r="M27" s="89"/>
      <c r="N27" s="89"/>
      <c r="O27" s="89"/>
      <c r="P27" s="89"/>
      <c r="Q27" s="107">
        <f>SUM(E27:P27)</f>
        <v>0</v>
      </c>
      <c r="R27" s="2"/>
    </row>
    <row r="28" spans="1:18" ht="19.5" customHeight="1" thickBot="1">
      <c r="A28" s="660" t="s">
        <v>192</v>
      </c>
      <c r="B28" s="661"/>
      <c r="C28" s="661"/>
      <c r="D28" s="661"/>
      <c r="E28" s="91"/>
      <c r="F28" s="91"/>
      <c r="G28" s="91"/>
      <c r="H28" s="91"/>
      <c r="I28" s="91"/>
      <c r="J28" s="91"/>
      <c r="K28" s="91"/>
      <c r="L28" s="91"/>
      <c r="M28" s="91"/>
      <c r="N28" s="91"/>
      <c r="O28" s="91"/>
      <c r="P28" s="91"/>
      <c r="Q28" s="108"/>
      <c r="R28" s="2"/>
    </row>
    <row r="29" spans="1:17" ht="8.25" customHeight="1" thickBot="1">
      <c r="A29" s="24"/>
      <c r="B29" s="24"/>
      <c r="C29" s="24"/>
      <c r="D29" s="38"/>
      <c r="E29" s="39"/>
      <c r="F29" s="38"/>
      <c r="G29" s="40"/>
      <c r="H29" s="38"/>
      <c r="I29" s="41"/>
      <c r="J29" s="42"/>
      <c r="K29" s="41"/>
      <c r="L29" s="38"/>
      <c r="M29" s="41"/>
      <c r="N29" s="42"/>
      <c r="O29" s="41"/>
      <c r="P29" s="321"/>
      <c r="Q29" s="43"/>
    </row>
    <row r="30" spans="1:18" ht="21.75" customHeight="1" thickBot="1">
      <c r="A30" s="639" t="s">
        <v>181</v>
      </c>
      <c r="B30" s="640"/>
      <c r="C30" s="640"/>
      <c r="D30" s="170" t="s">
        <v>553</v>
      </c>
      <c r="E30" s="171"/>
      <c r="F30" s="170" t="s">
        <v>176</v>
      </c>
      <c r="G30" s="171"/>
      <c r="H30" s="170" t="s">
        <v>552</v>
      </c>
      <c r="I30" s="171"/>
      <c r="J30" s="75" t="s">
        <v>177</v>
      </c>
      <c r="K30" s="171"/>
      <c r="L30" s="75" t="s">
        <v>178</v>
      </c>
      <c r="M30" s="171"/>
      <c r="N30" s="75" t="s">
        <v>179</v>
      </c>
      <c r="O30" s="171"/>
      <c r="P30" s="75" t="s">
        <v>180</v>
      </c>
      <c r="Q30" s="171"/>
      <c r="R30" s="2"/>
    </row>
    <row r="31" spans="1:18" ht="8.25" customHeight="1" thickBot="1">
      <c r="A31" s="24"/>
      <c r="B31" s="24"/>
      <c r="C31" s="69"/>
      <c r="D31" s="68"/>
      <c r="E31" s="68"/>
      <c r="F31" s="68"/>
      <c r="G31" s="68"/>
      <c r="H31" s="68"/>
      <c r="I31" s="68"/>
      <c r="J31" s="68"/>
      <c r="K31" s="68"/>
      <c r="L31" s="68"/>
      <c r="M31" s="68"/>
      <c r="N31" s="68"/>
      <c r="O31" s="68"/>
      <c r="P31" s="68"/>
      <c r="Q31" s="68"/>
      <c r="R31" s="2"/>
    </row>
    <row r="32" spans="1:18" ht="20.25" customHeight="1" thickBot="1">
      <c r="A32" s="585" t="s">
        <v>232</v>
      </c>
      <c r="B32" s="586"/>
      <c r="C32" s="586"/>
      <c r="D32" s="586"/>
      <c r="E32" s="586"/>
      <c r="F32" s="586"/>
      <c r="G32" s="586"/>
      <c r="H32" s="586"/>
      <c r="I32" s="586"/>
      <c r="J32" s="586"/>
      <c r="K32" s="586"/>
      <c r="L32" s="586"/>
      <c r="M32" s="586"/>
      <c r="N32" s="586"/>
      <c r="O32" s="586"/>
      <c r="P32" s="586"/>
      <c r="Q32" s="587"/>
      <c r="R32" s="2"/>
    </row>
    <row r="33" spans="1:18" ht="20.25" customHeight="1">
      <c r="A33" s="664" t="s">
        <v>250</v>
      </c>
      <c r="B33" s="606"/>
      <c r="C33" s="662" t="s">
        <v>99</v>
      </c>
      <c r="D33" s="643" t="s">
        <v>96</v>
      </c>
      <c r="E33" s="628" t="s">
        <v>8</v>
      </c>
      <c r="F33" s="628" t="s">
        <v>9</v>
      </c>
      <c r="G33" s="628" t="s">
        <v>10</v>
      </c>
      <c r="H33" s="628" t="s">
        <v>43</v>
      </c>
      <c r="I33" s="628" t="s">
        <v>12</v>
      </c>
      <c r="J33" s="628" t="s">
        <v>13</v>
      </c>
      <c r="K33" s="628" t="s">
        <v>14</v>
      </c>
      <c r="L33" s="628" t="s">
        <v>15</v>
      </c>
      <c r="M33" s="628" t="s">
        <v>16</v>
      </c>
      <c r="N33" s="628" t="s">
        <v>44</v>
      </c>
      <c r="O33" s="628" t="s">
        <v>6</v>
      </c>
      <c r="P33" s="628" t="s">
        <v>7</v>
      </c>
      <c r="Q33" s="650" t="s">
        <v>4</v>
      </c>
      <c r="R33" s="2"/>
    </row>
    <row r="34" spans="1:18" ht="9.75" customHeight="1" thickBot="1">
      <c r="A34" s="665"/>
      <c r="B34" s="666"/>
      <c r="C34" s="663"/>
      <c r="D34" s="644"/>
      <c r="E34" s="629"/>
      <c r="F34" s="629"/>
      <c r="G34" s="629"/>
      <c r="H34" s="629"/>
      <c r="I34" s="629"/>
      <c r="J34" s="629"/>
      <c r="K34" s="629"/>
      <c r="L34" s="629"/>
      <c r="M34" s="629"/>
      <c r="N34" s="629"/>
      <c r="O34" s="629"/>
      <c r="P34" s="629"/>
      <c r="Q34" s="651"/>
      <c r="R34" s="2"/>
    </row>
    <row r="35" spans="1:18" ht="41.25" customHeight="1">
      <c r="A35" s="667" t="s">
        <v>163</v>
      </c>
      <c r="B35" s="668"/>
      <c r="C35" s="88"/>
      <c r="D35" s="88"/>
      <c r="E35" s="90"/>
      <c r="F35" s="90"/>
      <c r="G35" s="90"/>
      <c r="H35" s="90"/>
      <c r="I35" s="90"/>
      <c r="J35" s="90"/>
      <c r="K35" s="90"/>
      <c r="L35" s="90"/>
      <c r="M35" s="90"/>
      <c r="N35" s="90"/>
      <c r="O35" s="90"/>
      <c r="P35" s="90"/>
      <c r="Q35" s="94">
        <f aca="true" t="shared" si="0" ref="Q35:Q41">SUM(E35:P35)</f>
        <v>0</v>
      </c>
      <c r="R35" s="2"/>
    </row>
    <row r="36" spans="1:18" ht="18.75" customHeight="1">
      <c r="A36" s="641" t="s">
        <v>45</v>
      </c>
      <c r="B36" s="642"/>
      <c r="C36" s="642"/>
      <c r="D36" s="642"/>
      <c r="E36" s="89"/>
      <c r="F36" s="89"/>
      <c r="G36" s="89"/>
      <c r="H36" s="89"/>
      <c r="I36" s="89"/>
      <c r="J36" s="89"/>
      <c r="K36" s="89"/>
      <c r="L36" s="89"/>
      <c r="M36" s="89"/>
      <c r="N36" s="89"/>
      <c r="O36" s="89"/>
      <c r="P36" s="89"/>
      <c r="Q36" s="107">
        <f t="shared" si="0"/>
        <v>0</v>
      </c>
      <c r="R36" s="2"/>
    </row>
    <row r="37" spans="1:18" ht="18.75" customHeight="1">
      <c r="A37" s="641" t="s">
        <v>167</v>
      </c>
      <c r="B37" s="642"/>
      <c r="C37" s="642"/>
      <c r="D37" s="642"/>
      <c r="E37" s="89"/>
      <c r="F37" s="89"/>
      <c r="G37" s="89"/>
      <c r="H37" s="89"/>
      <c r="I37" s="89"/>
      <c r="J37" s="89"/>
      <c r="K37" s="89"/>
      <c r="L37" s="89"/>
      <c r="M37" s="89"/>
      <c r="N37" s="89"/>
      <c r="O37" s="89"/>
      <c r="P37" s="89"/>
      <c r="Q37" s="107">
        <f t="shared" si="0"/>
        <v>0</v>
      </c>
      <c r="R37" s="2"/>
    </row>
    <row r="38" spans="1:18" ht="18.75" customHeight="1">
      <c r="A38" s="641" t="s">
        <v>46</v>
      </c>
      <c r="B38" s="642"/>
      <c r="C38" s="642"/>
      <c r="D38" s="642"/>
      <c r="E38" s="89"/>
      <c r="F38" s="89"/>
      <c r="G38" s="89"/>
      <c r="H38" s="89"/>
      <c r="I38" s="89"/>
      <c r="J38" s="89"/>
      <c r="K38" s="89"/>
      <c r="L38" s="89"/>
      <c r="M38" s="89"/>
      <c r="N38" s="89"/>
      <c r="O38" s="89"/>
      <c r="P38" s="89"/>
      <c r="Q38" s="107">
        <f t="shared" si="0"/>
        <v>0</v>
      </c>
      <c r="R38" s="2"/>
    </row>
    <row r="39" spans="1:18" ht="18.75" customHeight="1">
      <c r="A39" s="641" t="s">
        <v>47</v>
      </c>
      <c r="B39" s="642"/>
      <c r="C39" s="642"/>
      <c r="D39" s="642"/>
      <c r="E39" s="89"/>
      <c r="F39" s="89"/>
      <c r="G39" s="89"/>
      <c r="H39" s="89"/>
      <c r="I39" s="89"/>
      <c r="J39" s="89"/>
      <c r="K39" s="89"/>
      <c r="L39" s="89"/>
      <c r="M39" s="89"/>
      <c r="N39" s="89"/>
      <c r="O39" s="89"/>
      <c r="P39" s="89"/>
      <c r="Q39" s="107">
        <f t="shared" si="0"/>
        <v>0</v>
      </c>
      <c r="R39" s="2"/>
    </row>
    <row r="40" spans="1:18" ht="18.75" customHeight="1">
      <c r="A40" s="641" t="s">
        <v>41</v>
      </c>
      <c r="B40" s="642"/>
      <c r="C40" s="642"/>
      <c r="D40" s="642"/>
      <c r="E40" s="89"/>
      <c r="F40" s="89"/>
      <c r="G40" s="89"/>
      <c r="H40" s="89"/>
      <c r="I40" s="89"/>
      <c r="J40" s="89"/>
      <c r="K40" s="89"/>
      <c r="L40" s="89"/>
      <c r="M40" s="89"/>
      <c r="N40" s="89"/>
      <c r="O40" s="89"/>
      <c r="P40" s="89"/>
      <c r="Q40" s="107">
        <f t="shared" si="0"/>
        <v>0</v>
      </c>
      <c r="R40" s="2"/>
    </row>
    <row r="41" spans="1:18" ht="18.75" customHeight="1">
      <c r="A41" s="655" t="s">
        <v>201</v>
      </c>
      <c r="B41" s="656"/>
      <c r="C41" s="656"/>
      <c r="D41" s="657"/>
      <c r="E41" s="89"/>
      <c r="F41" s="89"/>
      <c r="G41" s="89"/>
      <c r="H41" s="89"/>
      <c r="I41" s="89"/>
      <c r="J41" s="89"/>
      <c r="K41" s="89"/>
      <c r="L41" s="89"/>
      <c r="M41" s="89"/>
      <c r="N41" s="89"/>
      <c r="O41" s="89"/>
      <c r="P41" s="89"/>
      <c r="Q41" s="107">
        <f t="shared" si="0"/>
        <v>0</v>
      </c>
      <c r="R41" s="2"/>
    </row>
    <row r="42" spans="1:18" ht="18.75" customHeight="1">
      <c r="A42" s="647" t="s">
        <v>202</v>
      </c>
      <c r="B42" s="648"/>
      <c r="C42" s="648"/>
      <c r="D42" s="648"/>
      <c r="E42" s="106">
        <f>SUM(E36:E41)</f>
        <v>0</v>
      </c>
      <c r="F42" s="106">
        <f aca="true" t="shared" si="1" ref="F42:P42">SUM(F36:F41)</f>
        <v>0</v>
      </c>
      <c r="G42" s="106">
        <f t="shared" si="1"/>
        <v>0</v>
      </c>
      <c r="H42" s="106">
        <f t="shared" si="1"/>
        <v>0</v>
      </c>
      <c r="I42" s="106">
        <f t="shared" si="1"/>
        <v>0</v>
      </c>
      <c r="J42" s="106">
        <f t="shared" si="1"/>
        <v>0</v>
      </c>
      <c r="K42" s="106">
        <f t="shared" si="1"/>
        <v>0</v>
      </c>
      <c r="L42" s="106">
        <f t="shared" si="1"/>
        <v>0</v>
      </c>
      <c r="M42" s="106">
        <f t="shared" si="1"/>
        <v>0</v>
      </c>
      <c r="N42" s="106">
        <f t="shared" si="1"/>
        <v>0</v>
      </c>
      <c r="O42" s="106">
        <f t="shared" si="1"/>
        <v>0</v>
      </c>
      <c r="P42" s="106">
        <f t="shared" si="1"/>
        <v>0</v>
      </c>
      <c r="Q42" s="107">
        <f>SUM(E42:P42)</f>
        <v>0</v>
      </c>
      <c r="R42" s="2"/>
    </row>
    <row r="43" spans="1:18" ht="18" customHeight="1" thickBot="1">
      <c r="A43" s="645" t="s">
        <v>200</v>
      </c>
      <c r="B43" s="646"/>
      <c r="C43" s="646"/>
      <c r="D43" s="646"/>
      <c r="E43" s="156">
        <f>G17+E35-E42</f>
        <v>0</v>
      </c>
      <c r="F43" s="156">
        <f>E43+F35-F42</f>
        <v>0</v>
      </c>
      <c r="G43" s="156">
        <f aca="true" t="shared" si="2" ref="G43:P43">F43+G35-G42</f>
        <v>0</v>
      </c>
      <c r="H43" s="156">
        <f t="shared" si="2"/>
        <v>0</v>
      </c>
      <c r="I43" s="156">
        <f t="shared" si="2"/>
        <v>0</v>
      </c>
      <c r="J43" s="156">
        <f t="shared" si="2"/>
        <v>0</v>
      </c>
      <c r="K43" s="156">
        <f t="shared" si="2"/>
        <v>0</v>
      </c>
      <c r="L43" s="156">
        <f t="shared" si="2"/>
        <v>0</v>
      </c>
      <c r="M43" s="156">
        <f t="shared" si="2"/>
        <v>0</v>
      </c>
      <c r="N43" s="156">
        <f t="shared" si="2"/>
        <v>0</v>
      </c>
      <c r="O43" s="156">
        <f t="shared" si="2"/>
        <v>0</v>
      </c>
      <c r="P43" s="156">
        <f t="shared" si="2"/>
        <v>0</v>
      </c>
      <c r="Q43" s="74"/>
      <c r="R43" s="2"/>
    </row>
    <row r="44" spans="1:17" ht="24.75" customHeight="1">
      <c r="A44" s="35"/>
      <c r="B44" s="35"/>
      <c r="C44" s="36"/>
      <c r="D44" s="36"/>
      <c r="E44" s="36"/>
      <c r="F44" s="36"/>
      <c r="G44" s="36"/>
      <c r="H44" s="36"/>
      <c r="I44" s="36"/>
      <c r="J44" s="36"/>
      <c r="K44" s="36"/>
      <c r="L44" s="36"/>
      <c r="M44" s="36"/>
      <c r="N44" s="36"/>
      <c r="O44" s="36"/>
      <c r="P44" s="36"/>
      <c r="Q44" s="36"/>
    </row>
  </sheetData>
  <sheetProtection password="CF72" sheet="1" formatCells="0" formatColumns="0" formatRows="0" insertColumns="0" insertRows="0" insertHyperlinks="0" deleteColumns="0" deleteRows="0" sort="0" autoFilter="0" pivotTables="0"/>
  <mergeCells count="85">
    <mergeCell ref="A21:C21"/>
    <mergeCell ref="H17:I19"/>
    <mergeCell ref="A25:D25"/>
    <mergeCell ref="A26:D26"/>
    <mergeCell ref="A20:G20"/>
    <mergeCell ref="H13:M13"/>
    <mergeCell ref="M23:Q23"/>
    <mergeCell ref="A23:D24"/>
    <mergeCell ref="N17:O17"/>
    <mergeCell ref="L17:M17"/>
    <mergeCell ref="A17:F17"/>
    <mergeCell ref="A41:D41"/>
    <mergeCell ref="A27:D27"/>
    <mergeCell ref="A28:D28"/>
    <mergeCell ref="A38:D38"/>
    <mergeCell ref="C33:C34"/>
    <mergeCell ref="A37:D37"/>
    <mergeCell ref="A33:B34"/>
    <mergeCell ref="A35:B35"/>
    <mergeCell ref="A36:D36"/>
    <mergeCell ref="A43:D43"/>
    <mergeCell ref="A40:D40"/>
    <mergeCell ref="A42:D42"/>
    <mergeCell ref="I23:L23"/>
    <mergeCell ref="A32:Q32"/>
    <mergeCell ref="O33:O34"/>
    <mergeCell ref="P33:P34"/>
    <mergeCell ref="E23:H23"/>
    <mergeCell ref="Q33:Q34"/>
    <mergeCell ref="A30:C30"/>
    <mergeCell ref="A39:D39"/>
    <mergeCell ref="K33:K34"/>
    <mergeCell ref="L33:L34"/>
    <mergeCell ref="M33:M34"/>
    <mergeCell ref="N33:N34"/>
    <mergeCell ref="I33:I34"/>
    <mergeCell ref="G33:G34"/>
    <mergeCell ref="H33:H34"/>
    <mergeCell ref="D33:D34"/>
    <mergeCell ref="P17:Q17"/>
    <mergeCell ref="J33:J34"/>
    <mergeCell ref="E33:E34"/>
    <mergeCell ref="F33:F34"/>
    <mergeCell ref="N24:Q24"/>
    <mergeCell ref="A1:Q1"/>
    <mergeCell ref="A6:Q6"/>
    <mergeCell ref="A7:C7"/>
    <mergeCell ref="A4:C4"/>
    <mergeCell ref="M4:Q4"/>
    <mergeCell ref="A3:B3"/>
    <mergeCell ref="G2:I2"/>
    <mergeCell ref="I4:J4"/>
    <mergeCell ref="A2:B2"/>
    <mergeCell ref="E3:F3"/>
    <mergeCell ref="A9:C9"/>
    <mergeCell ref="G3:I3"/>
    <mergeCell ref="H11:M11"/>
    <mergeCell ref="H8:M8"/>
    <mergeCell ref="H9:M9"/>
    <mergeCell ref="D9:G9"/>
    <mergeCell ref="H10:M10"/>
    <mergeCell ref="D7:G7"/>
    <mergeCell ref="D8:G8"/>
    <mergeCell ref="H7:M7"/>
    <mergeCell ref="D10:G10"/>
    <mergeCell ref="J17:K17"/>
    <mergeCell ref="A14:B14"/>
    <mergeCell ref="C14:D14"/>
    <mergeCell ref="A13:C13"/>
    <mergeCell ref="D13:G13"/>
    <mergeCell ref="A11:C11"/>
    <mergeCell ref="D11:G11"/>
    <mergeCell ref="D12:G12"/>
    <mergeCell ref="A12:C12"/>
    <mergeCell ref="H12:M12"/>
    <mergeCell ref="A16:Q16"/>
    <mergeCell ref="A8:C8"/>
    <mergeCell ref="A10:C10"/>
    <mergeCell ref="M14:O14"/>
    <mergeCell ref="A18:D18"/>
    <mergeCell ref="A19:D19"/>
    <mergeCell ref="E18:G18"/>
    <mergeCell ref="E19:G19"/>
    <mergeCell ref="E14:J14"/>
    <mergeCell ref="K14:L14"/>
  </mergeCells>
  <printOptions horizontalCentered="1"/>
  <pageMargins left="0.1968503937007874" right="0.1968503937007874" top="0.7874015748031497" bottom="0.1968503937007874" header="0.1968503937007874" footer="0.07874015748031496"/>
  <pageSetup fitToHeight="5" horizontalDpi="600" verticalDpi="600" orientation="portrait" paperSize="9" scale="83" r:id="rId1"/>
  <headerFooter>
    <oddHeader>&amp;L&amp;"B Titr,Bold"&amp;14&amp;K0070C0 &amp;C&amp;"B Titr,Bold"&amp;14&amp;K002060برنامه مديريت منابع و مصارف سدهاي بزرگ مخزني كشور&amp;K002060- برنامه سال آبي 92-91&amp;"-,Regular"&amp;KFF0000
&amp;"B Titr,Regular"&amp;12فرم شماره 1(مشخصات عمومي، شناسنامه اي، بهره برداري و سناريوي بحران )</oddHeader>
    <oddFooter>&amp;L&amp;"B Traffic,Regular"&amp;10دفتر بهره برداري از تاسيسات تامين آب&amp;"-,Regular"&amp;11 &amp;C&amp;"B Traffic,Regular"&amp;10معاونت حفاظت و بهره برداري&amp;R&amp;"B Traffic,Regular"&amp;10شركت مديريت منابع آب ايران</oddFooter>
  </headerFooter>
</worksheet>
</file>

<file path=xl/worksheets/sheet4.xml><?xml version="1.0" encoding="utf-8"?>
<worksheet xmlns="http://schemas.openxmlformats.org/spreadsheetml/2006/main" xmlns:r="http://schemas.openxmlformats.org/officeDocument/2006/relationships">
  <sheetPr codeName="Sheet4">
    <tabColor rgb="FFFF0000"/>
  </sheetPr>
  <dimension ref="B1:U76"/>
  <sheetViews>
    <sheetView rightToLeft="1" view="pageBreakPreview" zoomScaleNormal="75" zoomScaleSheetLayoutView="100" zoomScalePageLayoutView="0" workbookViewId="0" topLeftCell="A34">
      <selection activeCell="I6" sqref="I6"/>
    </sheetView>
  </sheetViews>
  <sheetFormatPr defaultColWidth="9.140625" defaultRowHeight="15"/>
  <cols>
    <col min="1" max="1" width="2.8515625" style="329" customWidth="1"/>
    <col min="2" max="3" width="9.140625" style="329" customWidth="1"/>
    <col min="4" max="4" width="6.140625" style="329" customWidth="1"/>
    <col min="5" max="5" width="7.421875" style="329" customWidth="1"/>
    <col min="6" max="13" width="6.57421875" style="329" customWidth="1"/>
    <col min="14" max="14" width="6.140625" style="329" customWidth="1"/>
    <col min="15" max="15" width="8.8515625" style="329" customWidth="1"/>
    <col min="16" max="16" width="7.28125" style="329" customWidth="1"/>
    <col min="17" max="17" width="6.57421875" style="329" customWidth="1"/>
    <col min="18" max="20" width="2.28125" style="329" customWidth="1"/>
    <col min="21" max="21" width="4.7109375" style="329" customWidth="1"/>
    <col min="22" max="16384" width="9.140625" style="329" customWidth="1"/>
  </cols>
  <sheetData>
    <row r="1" spans="2:20" ht="22.5" customHeight="1">
      <c r="B1" s="694" t="s">
        <v>210</v>
      </c>
      <c r="C1" s="694"/>
      <c r="D1" s="694"/>
      <c r="E1" s="694"/>
      <c r="F1" s="694"/>
      <c r="G1" s="694"/>
      <c r="H1" s="694"/>
      <c r="I1" s="694"/>
      <c r="J1" s="694"/>
      <c r="K1" s="694"/>
      <c r="L1" s="694"/>
      <c r="M1" s="694"/>
      <c r="N1" s="328" t="s">
        <v>199</v>
      </c>
      <c r="O1" s="97" t="str">
        <f>'فرم 1'!E3</f>
        <v>91-92</v>
      </c>
      <c r="P1" s="807"/>
      <c r="Q1" s="807"/>
      <c r="R1" s="807"/>
      <c r="S1" s="807"/>
      <c r="T1" s="807"/>
    </row>
    <row r="2" spans="2:20" ht="21.75" customHeight="1">
      <c r="B2" s="741" t="s">
        <v>42</v>
      </c>
      <c r="C2" s="741"/>
      <c r="D2" s="741"/>
      <c r="E2" s="741"/>
      <c r="F2" s="741"/>
      <c r="G2" s="741"/>
      <c r="H2" s="741"/>
      <c r="I2" s="741"/>
      <c r="J2" s="741"/>
      <c r="K2" s="741"/>
      <c r="L2" s="741"/>
      <c r="M2" s="741"/>
      <c r="N2" s="741"/>
      <c r="O2" s="741"/>
      <c r="P2" s="741"/>
      <c r="Q2" s="741"/>
      <c r="R2" s="741"/>
      <c r="S2" s="741"/>
      <c r="T2" s="741"/>
    </row>
    <row r="3" spans="2:20" ht="22.5" customHeight="1" thickBot="1">
      <c r="B3" s="742" t="s">
        <v>36</v>
      </c>
      <c r="C3" s="742"/>
      <c r="D3" s="742"/>
      <c r="E3" s="742"/>
      <c r="F3" s="742"/>
      <c r="G3" s="742"/>
      <c r="H3" s="742"/>
      <c r="I3" s="58"/>
      <c r="J3" s="742" t="s">
        <v>37</v>
      </c>
      <c r="K3" s="742"/>
      <c r="L3" s="742"/>
      <c r="M3" s="742"/>
      <c r="N3" s="742"/>
      <c r="O3" s="742"/>
      <c r="P3" s="742"/>
      <c r="Q3" s="742"/>
      <c r="R3" s="742"/>
      <c r="S3" s="742"/>
      <c r="T3" s="742"/>
    </row>
    <row r="4" spans="2:20" ht="22.5" customHeight="1" thickTop="1">
      <c r="B4" s="740" t="s">
        <v>119</v>
      </c>
      <c r="C4" s="740"/>
      <c r="D4" s="743">
        <f>'فرم 1'!J2</f>
        <v>0</v>
      </c>
      <c r="E4" s="743"/>
      <c r="F4" s="743"/>
      <c r="G4" s="743"/>
      <c r="H4" s="743"/>
      <c r="I4" s="59"/>
      <c r="J4" s="59"/>
      <c r="K4" s="744" t="s">
        <v>59</v>
      </c>
      <c r="L4" s="744"/>
      <c r="M4" s="744"/>
      <c r="N4" s="744"/>
      <c r="O4" s="744"/>
      <c r="P4" s="744"/>
      <c r="Q4" s="745">
        <f>'فرم 1'!N10</f>
        <v>0</v>
      </c>
      <c r="R4" s="745"/>
      <c r="S4" s="745"/>
      <c r="T4" s="745"/>
    </row>
    <row r="5" spans="2:20" ht="21" customHeight="1">
      <c r="B5" s="721" t="s">
        <v>120</v>
      </c>
      <c r="C5" s="721"/>
      <c r="D5" s="729">
        <f>'فرم 1'!C2</f>
        <v>0</v>
      </c>
      <c r="E5" s="729"/>
      <c r="F5" s="729"/>
      <c r="G5" s="729"/>
      <c r="H5" s="729"/>
      <c r="I5" s="60"/>
      <c r="J5" s="60"/>
      <c r="K5" s="721" t="s">
        <v>58</v>
      </c>
      <c r="L5" s="721"/>
      <c r="M5" s="721"/>
      <c r="N5" s="721"/>
      <c r="O5" s="721"/>
      <c r="P5" s="721"/>
      <c r="Q5" s="697">
        <f>'فرم 1'!N7</f>
        <v>0</v>
      </c>
      <c r="R5" s="697"/>
      <c r="S5" s="697"/>
      <c r="T5" s="697"/>
    </row>
    <row r="6" spans="2:20" ht="19.5" customHeight="1">
      <c r="B6" s="736" t="s">
        <v>121</v>
      </c>
      <c r="C6" s="736"/>
      <c r="D6" s="736"/>
      <c r="E6" s="736"/>
      <c r="F6" s="736"/>
      <c r="G6" s="707" t="str">
        <f>'فرم 1'!D4</f>
        <v>اوليه   </v>
      </c>
      <c r="H6" s="708"/>
      <c r="I6" s="60"/>
      <c r="J6" s="60"/>
      <c r="K6" s="721" t="s">
        <v>57</v>
      </c>
      <c r="L6" s="721"/>
      <c r="M6" s="721"/>
      <c r="N6" s="721"/>
      <c r="O6" s="721"/>
      <c r="P6" s="721"/>
      <c r="Q6" s="697">
        <f>'فرم 1'!N8</f>
        <v>0</v>
      </c>
      <c r="R6" s="697"/>
      <c r="S6" s="697"/>
      <c r="T6" s="697"/>
    </row>
    <row r="7" spans="2:20" ht="20.25" customHeight="1">
      <c r="B7" s="737" t="s">
        <v>285</v>
      </c>
      <c r="C7" s="737"/>
      <c r="D7" s="737"/>
      <c r="E7" s="737"/>
      <c r="F7" s="737"/>
      <c r="G7" s="697">
        <f>'فرم 1'!G17</f>
        <v>0</v>
      </c>
      <c r="H7" s="697"/>
      <c r="I7" s="60"/>
      <c r="J7" s="60"/>
      <c r="K7" s="721" t="s">
        <v>56</v>
      </c>
      <c r="L7" s="721"/>
      <c r="M7" s="721"/>
      <c r="N7" s="721"/>
      <c r="O7" s="721"/>
      <c r="P7" s="721"/>
      <c r="Q7" s="697">
        <f>'فرم 1'!N9</f>
        <v>0</v>
      </c>
      <c r="R7" s="697"/>
      <c r="S7" s="697"/>
      <c r="T7" s="697"/>
    </row>
    <row r="8" spans="2:20" ht="20.25" customHeight="1">
      <c r="B8" s="59" t="s">
        <v>286</v>
      </c>
      <c r="C8" s="59"/>
      <c r="D8" s="59"/>
      <c r="E8" s="254"/>
      <c r="F8" s="745"/>
      <c r="G8" s="745"/>
      <c r="H8" s="745"/>
      <c r="I8" s="60"/>
      <c r="J8" s="60"/>
      <c r="K8" s="721" t="s">
        <v>174</v>
      </c>
      <c r="L8" s="721"/>
      <c r="M8" s="721"/>
      <c r="N8" s="721"/>
      <c r="O8" s="721"/>
      <c r="P8" s="721"/>
      <c r="Q8" s="697">
        <f>'فرم 1'!N11</f>
        <v>0</v>
      </c>
      <c r="R8" s="697"/>
      <c r="S8" s="697"/>
      <c r="T8" s="697"/>
    </row>
    <row r="9" spans="2:20" ht="20.25" customHeight="1" thickBot="1">
      <c r="B9" s="805" t="s">
        <v>289</v>
      </c>
      <c r="C9" s="805"/>
      <c r="D9" s="805"/>
      <c r="E9" s="805"/>
      <c r="F9" s="806">
        <f>'فرم 1'!E19</f>
        <v>0</v>
      </c>
      <c r="G9" s="806"/>
      <c r="H9" s="806"/>
      <c r="I9" s="60"/>
      <c r="J9" s="60"/>
      <c r="K9" s="721" t="s">
        <v>281</v>
      </c>
      <c r="L9" s="721"/>
      <c r="M9" s="721"/>
      <c r="N9" s="721"/>
      <c r="O9" s="721"/>
      <c r="P9" s="721"/>
      <c r="Q9" s="697">
        <f>'فرم 1'!K14</f>
        <v>0</v>
      </c>
      <c r="R9" s="697"/>
      <c r="S9" s="697"/>
      <c r="T9" s="697"/>
    </row>
    <row r="10" spans="2:20" ht="20.25" customHeight="1">
      <c r="B10" s="734" t="s">
        <v>122</v>
      </c>
      <c r="C10" s="735"/>
      <c r="D10" s="735"/>
      <c r="E10" s="735"/>
      <c r="F10" s="810">
        <f>'فرم 1'!N12</f>
        <v>0</v>
      </c>
      <c r="G10" s="810"/>
      <c r="H10" s="787" t="s">
        <v>118</v>
      </c>
      <c r="I10" s="787"/>
      <c r="J10" s="787"/>
      <c r="K10" s="111" t="s">
        <v>0</v>
      </c>
      <c r="L10" s="301">
        <f>'فرم 1'!I20</f>
        <v>0</v>
      </c>
      <c r="M10" s="255" t="s">
        <v>60</v>
      </c>
      <c r="N10" s="301">
        <f>'فرم 1'!K20</f>
        <v>0</v>
      </c>
      <c r="O10" s="111" t="s">
        <v>2</v>
      </c>
      <c r="P10" s="301">
        <f>'فرم 1'!M20</f>
        <v>0</v>
      </c>
      <c r="Q10" s="112" t="s">
        <v>61</v>
      </c>
      <c r="R10" s="719">
        <f>'فرم 1'!O20</f>
        <v>0</v>
      </c>
      <c r="S10" s="719"/>
      <c r="T10" s="720"/>
    </row>
    <row r="11" spans="2:20" ht="25.5" customHeight="1" thickBot="1">
      <c r="B11" s="738" t="s">
        <v>123</v>
      </c>
      <c r="C11" s="739"/>
      <c r="D11" s="739"/>
      <c r="E11" s="155">
        <f>'فرم 1'!E24</f>
        <v>0</v>
      </c>
      <c r="F11" s="155">
        <f>'فرم 1'!I24</f>
        <v>0</v>
      </c>
      <c r="G11" s="155">
        <f>'فرم 1'!M24</f>
        <v>0</v>
      </c>
      <c r="H11" s="113" t="s">
        <v>63</v>
      </c>
      <c r="I11" s="114"/>
      <c r="J11" s="114"/>
      <c r="K11" s="115" t="s">
        <v>0</v>
      </c>
      <c r="L11" s="302">
        <f>'فرم 1'!I21</f>
        <v>0</v>
      </c>
      <c r="M11" s="256" t="s">
        <v>60</v>
      </c>
      <c r="N11" s="302">
        <f>'فرم 1'!K21</f>
        <v>0</v>
      </c>
      <c r="O11" s="115" t="s">
        <v>2</v>
      </c>
      <c r="P11" s="302">
        <f>'فرم 1'!M21</f>
        <v>0</v>
      </c>
      <c r="Q11" s="116" t="s">
        <v>61</v>
      </c>
      <c r="R11" s="705">
        <f>'فرم 1'!O21</f>
        <v>0</v>
      </c>
      <c r="S11" s="705"/>
      <c r="T11" s="706"/>
    </row>
    <row r="12" spans="2:20" ht="14.25" customHeight="1">
      <c r="B12" s="730" t="s">
        <v>64</v>
      </c>
      <c r="C12" s="731"/>
      <c r="D12" s="731"/>
      <c r="E12" s="731"/>
      <c r="F12" s="717" t="s">
        <v>8</v>
      </c>
      <c r="G12" s="717" t="s">
        <v>9</v>
      </c>
      <c r="H12" s="717" t="s">
        <v>10</v>
      </c>
      <c r="I12" s="717" t="s">
        <v>43</v>
      </c>
      <c r="J12" s="717" t="s">
        <v>12</v>
      </c>
      <c r="K12" s="717" t="s">
        <v>13</v>
      </c>
      <c r="L12" s="717" t="s">
        <v>14</v>
      </c>
      <c r="M12" s="717" t="s">
        <v>15</v>
      </c>
      <c r="N12" s="717" t="s">
        <v>16</v>
      </c>
      <c r="O12" s="717" t="s">
        <v>44</v>
      </c>
      <c r="P12" s="717" t="s">
        <v>6</v>
      </c>
      <c r="Q12" s="717" t="s">
        <v>7</v>
      </c>
      <c r="R12" s="711" t="s">
        <v>4</v>
      </c>
      <c r="S12" s="712"/>
      <c r="T12" s="713"/>
    </row>
    <row r="13" spans="2:21" ht="13.5" customHeight="1" thickBot="1">
      <c r="B13" s="732"/>
      <c r="C13" s="733"/>
      <c r="D13" s="733"/>
      <c r="E13" s="733"/>
      <c r="F13" s="718"/>
      <c r="G13" s="718"/>
      <c r="H13" s="718"/>
      <c r="I13" s="718"/>
      <c r="J13" s="718"/>
      <c r="K13" s="718"/>
      <c r="L13" s="718"/>
      <c r="M13" s="718"/>
      <c r="N13" s="718"/>
      <c r="O13" s="718"/>
      <c r="P13" s="718"/>
      <c r="Q13" s="718"/>
      <c r="R13" s="714"/>
      <c r="S13" s="715"/>
      <c r="T13" s="716"/>
      <c r="U13" s="330"/>
    </row>
    <row r="14" spans="2:21" ht="18.75" customHeight="1" thickBot="1">
      <c r="B14" s="695" t="s">
        <v>55</v>
      </c>
      <c r="C14" s="696"/>
      <c r="D14" s="696"/>
      <c r="E14" s="696"/>
      <c r="F14" s="210">
        <f>'فرم 2'!D5</f>
        <v>0</v>
      </c>
      <c r="G14" s="210">
        <f>'فرم 2'!E5</f>
        <v>0</v>
      </c>
      <c r="H14" s="210">
        <f>'فرم 2'!F5</f>
        <v>0</v>
      </c>
      <c r="I14" s="210">
        <f>'فرم 2'!G5</f>
        <v>0</v>
      </c>
      <c r="J14" s="210">
        <f>'فرم 2'!H5</f>
        <v>0</v>
      </c>
      <c r="K14" s="210">
        <f>'فرم 2'!I5</f>
        <v>0</v>
      </c>
      <c r="L14" s="210">
        <f>'فرم 2'!J5</f>
        <v>0</v>
      </c>
      <c r="M14" s="210">
        <f>'فرم 2'!K5</f>
        <v>0</v>
      </c>
      <c r="N14" s="210">
        <f>'فرم 2'!L5</f>
        <v>0</v>
      </c>
      <c r="O14" s="210">
        <f>'فرم 2'!M5</f>
        <v>0</v>
      </c>
      <c r="P14" s="210">
        <f>'فرم 2'!N5</f>
        <v>0</v>
      </c>
      <c r="Q14" s="210">
        <f>'فرم 2'!O5</f>
        <v>0</v>
      </c>
      <c r="R14" s="722">
        <f aca="true" t="shared" si="0" ref="R14:R26">SUM(F14:Q14)</f>
        <v>0</v>
      </c>
      <c r="S14" s="698"/>
      <c r="T14" s="699"/>
      <c r="U14" s="330"/>
    </row>
    <row r="15" spans="2:21" ht="18.75" customHeight="1" thickTop="1">
      <c r="B15" s="709" t="s">
        <v>45</v>
      </c>
      <c r="C15" s="710"/>
      <c r="D15" s="710"/>
      <c r="E15" s="710"/>
      <c r="F15" s="109">
        <f>'فرم 2'!D6</f>
        <v>0</v>
      </c>
      <c r="G15" s="109">
        <f>'فرم 2'!E6</f>
        <v>0</v>
      </c>
      <c r="H15" s="109">
        <f>'فرم 2'!F6</f>
        <v>0</v>
      </c>
      <c r="I15" s="109">
        <f>'فرم 2'!G6</f>
        <v>0</v>
      </c>
      <c r="J15" s="109">
        <f>'فرم 2'!H6</f>
        <v>0</v>
      </c>
      <c r="K15" s="109">
        <f>'فرم 2'!I6</f>
        <v>0</v>
      </c>
      <c r="L15" s="109">
        <f>'فرم 2'!J6</f>
        <v>0</v>
      </c>
      <c r="M15" s="109">
        <f>'فرم 2'!K6</f>
        <v>0</v>
      </c>
      <c r="N15" s="109">
        <f>'فرم 2'!L6</f>
        <v>0</v>
      </c>
      <c r="O15" s="109">
        <f>'فرم 2'!M6</f>
        <v>0</v>
      </c>
      <c r="P15" s="109">
        <f>'فرم 2'!N6</f>
        <v>0</v>
      </c>
      <c r="Q15" s="109">
        <f>'فرم 2'!O6</f>
        <v>0</v>
      </c>
      <c r="R15" s="723">
        <f t="shared" si="0"/>
        <v>0</v>
      </c>
      <c r="S15" s="724"/>
      <c r="T15" s="725"/>
      <c r="U15" s="330"/>
    </row>
    <row r="16" spans="2:21" ht="18.75" customHeight="1">
      <c r="B16" s="703" t="s">
        <v>167</v>
      </c>
      <c r="C16" s="704"/>
      <c r="D16" s="704"/>
      <c r="E16" s="704"/>
      <c r="F16" s="61">
        <f>'فرم 2'!D7</f>
        <v>0</v>
      </c>
      <c r="G16" s="61">
        <f>'فرم 2'!E7</f>
        <v>0</v>
      </c>
      <c r="H16" s="61">
        <f>'فرم 2'!F7</f>
        <v>0</v>
      </c>
      <c r="I16" s="61">
        <f>'فرم 2'!G7</f>
        <v>0</v>
      </c>
      <c r="J16" s="61">
        <f>'فرم 2'!H7</f>
        <v>0</v>
      </c>
      <c r="K16" s="61">
        <f>'فرم 2'!I7</f>
        <v>0</v>
      </c>
      <c r="L16" s="61">
        <f>'فرم 2'!J7</f>
        <v>0</v>
      </c>
      <c r="M16" s="61">
        <f>'فرم 2'!K7</f>
        <v>0</v>
      </c>
      <c r="N16" s="61">
        <f>'فرم 2'!L7</f>
        <v>0</v>
      </c>
      <c r="O16" s="61">
        <f>'فرم 2'!M7</f>
        <v>0</v>
      </c>
      <c r="P16" s="61">
        <f>'فرم 2'!N7</f>
        <v>0</v>
      </c>
      <c r="Q16" s="61">
        <f>'فرم 2'!O7</f>
        <v>0</v>
      </c>
      <c r="R16" s="726">
        <f>SUM(F16:Q16)</f>
        <v>0</v>
      </c>
      <c r="S16" s="727"/>
      <c r="T16" s="728"/>
      <c r="U16" s="330"/>
    </row>
    <row r="17" spans="2:21" ht="18.75" customHeight="1">
      <c r="B17" s="703" t="s">
        <v>46</v>
      </c>
      <c r="C17" s="704"/>
      <c r="D17" s="704"/>
      <c r="E17" s="704"/>
      <c r="F17" s="61">
        <f>'فرم 2'!D8</f>
        <v>0</v>
      </c>
      <c r="G17" s="61">
        <f>'فرم 2'!E8</f>
        <v>0</v>
      </c>
      <c r="H17" s="61">
        <f>'فرم 2'!F8</f>
        <v>0</v>
      </c>
      <c r="I17" s="61">
        <f>'فرم 2'!G8</f>
        <v>0</v>
      </c>
      <c r="J17" s="61">
        <f>'فرم 2'!H8</f>
        <v>0</v>
      </c>
      <c r="K17" s="61">
        <f>'فرم 2'!I8</f>
        <v>0</v>
      </c>
      <c r="L17" s="61">
        <f>'فرم 2'!J8</f>
        <v>0</v>
      </c>
      <c r="M17" s="61">
        <f>'فرم 2'!K8</f>
        <v>0</v>
      </c>
      <c r="N17" s="61">
        <f>'فرم 2'!L8</f>
        <v>0</v>
      </c>
      <c r="O17" s="61">
        <f>'فرم 2'!M8</f>
        <v>0</v>
      </c>
      <c r="P17" s="61">
        <f>'فرم 2'!N8</f>
        <v>0</v>
      </c>
      <c r="Q17" s="61">
        <f>'فرم 2'!O8</f>
        <v>0</v>
      </c>
      <c r="R17" s="726">
        <f t="shared" si="0"/>
        <v>0</v>
      </c>
      <c r="S17" s="727"/>
      <c r="T17" s="728"/>
      <c r="U17" s="330"/>
    </row>
    <row r="18" spans="2:21" ht="18.75" customHeight="1">
      <c r="B18" s="703" t="s">
        <v>47</v>
      </c>
      <c r="C18" s="704"/>
      <c r="D18" s="704"/>
      <c r="E18" s="704"/>
      <c r="F18" s="61">
        <f>'فرم 2'!D9</f>
        <v>0</v>
      </c>
      <c r="G18" s="61">
        <f>'فرم 2'!E9</f>
        <v>0</v>
      </c>
      <c r="H18" s="61">
        <f>'فرم 2'!F9</f>
        <v>0</v>
      </c>
      <c r="I18" s="61">
        <f>'فرم 2'!G9</f>
        <v>0</v>
      </c>
      <c r="J18" s="61">
        <f>'فرم 2'!H9</f>
        <v>0</v>
      </c>
      <c r="K18" s="61">
        <f>'فرم 2'!I9</f>
        <v>0</v>
      </c>
      <c r="L18" s="61">
        <f>'فرم 2'!J9</f>
        <v>0</v>
      </c>
      <c r="M18" s="61">
        <f>'فرم 2'!K9</f>
        <v>0</v>
      </c>
      <c r="N18" s="61">
        <f>'فرم 2'!L9</f>
        <v>0</v>
      </c>
      <c r="O18" s="61">
        <f>'فرم 2'!M9</f>
        <v>0</v>
      </c>
      <c r="P18" s="61">
        <f>'فرم 2'!N9</f>
        <v>0</v>
      </c>
      <c r="Q18" s="61">
        <f>'فرم 2'!O9</f>
        <v>0</v>
      </c>
      <c r="R18" s="726">
        <f t="shared" si="0"/>
        <v>0</v>
      </c>
      <c r="S18" s="727"/>
      <c r="T18" s="728"/>
      <c r="U18" s="330"/>
    </row>
    <row r="19" spans="2:21" ht="18.75" customHeight="1" thickBot="1">
      <c r="B19" s="703" t="s">
        <v>209</v>
      </c>
      <c r="C19" s="704"/>
      <c r="D19" s="704"/>
      <c r="E19" s="704"/>
      <c r="F19" s="61">
        <f>'فرم 2'!D10</f>
        <v>0</v>
      </c>
      <c r="G19" s="61">
        <f>'فرم 2'!E10</f>
        <v>0</v>
      </c>
      <c r="H19" s="61">
        <f>'فرم 2'!F10</f>
        <v>0</v>
      </c>
      <c r="I19" s="61">
        <f>'فرم 2'!G10</f>
        <v>0</v>
      </c>
      <c r="J19" s="61">
        <f>'فرم 2'!H10</f>
        <v>0</v>
      </c>
      <c r="K19" s="61">
        <f>'فرم 2'!I10</f>
        <v>0</v>
      </c>
      <c r="L19" s="61">
        <f>'فرم 2'!J10</f>
        <v>0</v>
      </c>
      <c r="M19" s="61">
        <f>'فرم 2'!K10</f>
        <v>0</v>
      </c>
      <c r="N19" s="61">
        <f>'فرم 2'!L10</f>
        <v>0</v>
      </c>
      <c r="O19" s="61">
        <f>'فرم 2'!M10</f>
        <v>0</v>
      </c>
      <c r="P19" s="61">
        <f>'فرم 2'!N10</f>
        <v>0</v>
      </c>
      <c r="Q19" s="61">
        <f>'فرم 2'!O10</f>
        <v>0</v>
      </c>
      <c r="R19" s="726">
        <f t="shared" si="0"/>
        <v>0</v>
      </c>
      <c r="S19" s="727"/>
      <c r="T19" s="728"/>
      <c r="U19" s="330"/>
    </row>
    <row r="20" spans="2:21" ht="18.75" customHeight="1">
      <c r="B20" s="695" t="s">
        <v>114</v>
      </c>
      <c r="C20" s="696"/>
      <c r="D20" s="696"/>
      <c r="E20" s="696"/>
      <c r="F20" s="210">
        <f>SUM(F15:F19)</f>
        <v>0</v>
      </c>
      <c r="G20" s="210">
        <f aca="true" t="shared" si="1" ref="G20:Q20">SUM(G15:G19)</f>
        <v>0</v>
      </c>
      <c r="H20" s="210">
        <f t="shared" si="1"/>
        <v>0</v>
      </c>
      <c r="I20" s="210">
        <f t="shared" si="1"/>
        <v>0</v>
      </c>
      <c r="J20" s="210">
        <f t="shared" si="1"/>
        <v>0</v>
      </c>
      <c r="K20" s="210">
        <f t="shared" si="1"/>
        <v>0</v>
      </c>
      <c r="L20" s="210">
        <f t="shared" si="1"/>
        <v>0</v>
      </c>
      <c r="M20" s="210">
        <f t="shared" si="1"/>
        <v>0</v>
      </c>
      <c r="N20" s="210">
        <f t="shared" si="1"/>
        <v>0</v>
      </c>
      <c r="O20" s="210">
        <f t="shared" si="1"/>
        <v>0</v>
      </c>
      <c r="P20" s="210">
        <f t="shared" si="1"/>
        <v>0</v>
      </c>
      <c r="Q20" s="210">
        <f t="shared" si="1"/>
        <v>0</v>
      </c>
      <c r="R20" s="722">
        <f t="shared" si="0"/>
        <v>0</v>
      </c>
      <c r="S20" s="698"/>
      <c r="T20" s="699"/>
      <c r="U20" s="330"/>
    </row>
    <row r="21" spans="2:21" ht="18.75" customHeight="1">
      <c r="B21" s="808" t="s">
        <v>112</v>
      </c>
      <c r="C21" s="809"/>
      <c r="D21" s="809"/>
      <c r="E21" s="809"/>
      <c r="F21" s="211">
        <f>'فرم 2'!F43</f>
        <v>0</v>
      </c>
      <c r="G21" s="211">
        <f>'فرم 2'!G43</f>
        <v>0</v>
      </c>
      <c r="H21" s="211">
        <f>'فرم 2'!H43</f>
        <v>0</v>
      </c>
      <c r="I21" s="211">
        <f>'فرم 2'!I43</f>
        <v>0</v>
      </c>
      <c r="J21" s="211">
        <f>'فرم 2'!J43</f>
        <v>0</v>
      </c>
      <c r="K21" s="211">
        <f>'فرم 2'!K43</f>
        <v>0</v>
      </c>
      <c r="L21" s="211">
        <f>'فرم 2'!L43</f>
        <v>0</v>
      </c>
      <c r="M21" s="211">
        <f>'فرم 2'!M43</f>
        <v>0</v>
      </c>
      <c r="N21" s="211">
        <f>'فرم 2'!N43</f>
        <v>0</v>
      </c>
      <c r="O21" s="211">
        <f>'فرم 2'!O43</f>
        <v>0</v>
      </c>
      <c r="P21" s="211">
        <f>'فرم 2'!P43</f>
        <v>0</v>
      </c>
      <c r="Q21" s="211">
        <f>'فرم 2'!Q43</f>
        <v>0</v>
      </c>
      <c r="R21" s="726">
        <f>SUM(F21:Q21)</f>
        <v>0</v>
      </c>
      <c r="S21" s="727"/>
      <c r="T21" s="728"/>
      <c r="U21" s="330"/>
    </row>
    <row r="22" spans="2:21" ht="18.75" customHeight="1" thickBot="1">
      <c r="B22" s="795" t="s">
        <v>111</v>
      </c>
      <c r="C22" s="796"/>
      <c r="D22" s="796"/>
      <c r="E22" s="796"/>
      <c r="F22" s="212">
        <f>F20-F21</f>
        <v>0</v>
      </c>
      <c r="G22" s="212">
        <f aca="true" t="shared" si="2" ref="G22:Q22">G20-G21</f>
        <v>0</v>
      </c>
      <c r="H22" s="212">
        <f t="shared" si="2"/>
        <v>0</v>
      </c>
      <c r="I22" s="212">
        <f t="shared" si="2"/>
        <v>0</v>
      </c>
      <c r="J22" s="212">
        <f t="shared" si="2"/>
        <v>0</v>
      </c>
      <c r="K22" s="212">
        <f t="shared" si="2"/>
        <v>0</v>
      </c>
      <c r="L22" s="212">
        <f t="shared" si="2"/>
        <v>0</v>
      </c>
      <c r="M22" s="212">
        <f t="shared" si="2"/>
        <v>0</v>
      </c>
      <c r="N22" s="212">
        <f t="shared" si="2"/>
        <v>0</v>
      </c>
      <c r="O22" s="212">
        <f t="shared" si="2"/>
        <v>0</v>
      </c>
      <c r="P22" s="212">
        <f t="shared" si="2"/>
        <v>0</v>
      </c>
      <c r="Q22" s="212">
        <f t="shared" si="2"/>
        <v>0</v>
      </c>
      <c r="R22" s="770">
        <f>SUM(F22:Q22)</f>
        <v>0</v>
      </c>
      <c r="S22" s="771"/>
      <c r="T22" s="772"/>
      <c r="U22" s="330"/>
    </row>
    <row r="23" spans="2:21" ht="18.75" customHeight="1">
      <c r="B23" s="749" t="s">
        <v>100</v>
      </c>
      <c r="C23" s="750"/>
      <c r="D23" s="750"/>
      <c r="E23" s="750"/>
      <c r="F23" s="110">
        <f>'فرم 2'!D23</f>
        <v>0</v>
      </c>
      <c r="G23" s="110">
        <f>'فرم 2'!E23</f>
        <v>0</v>
      </c>
      <c r="H23" s="110">
        <f>'فرم 2'!F23</f>
        <v>0</v>
      </c>
      <c r="I23" s="110">
        <f>'فرم 2'!G23</f>
        <v>0</v>
      </c>
      <c r="J23" s="110">
        <f>'فرم 2'!H23</f>
        <v>0</v>
      </c>
      <c r="K23" s="110">
        <f>'فرم 2'!I23</f>
        <v>0</v>
      </c>
      <c r="L23" s="110">
        <f>'فرم 2'!J23</f>
        <v>0</v>
      </c>
      <c r="M23" s="110">
        <f>'فرم 2'!K23</f>
        <v>0</v>
      </c>
      <c r="N23" s="110">
        <f>'فرم 2'!L23</f>
        <v>0</v>
      </c>
      <c r="O23" s="110">
        <f>'فرم 2'!M23</f>
        <v>0</v>
      </c>
      <c r="P23" s="110">
        <f>'فرم 2'!N23</f>
        <v>0</v>
      </c>
      <c r="Q23" s="110">
        <f>'فرم 2'!O23</f>
        <v>0</v>
      </c>
      <c r="R23" s="722">
        <f>SUM(F23:Q23)</f>
        <v>0</v>
      </c>
      <c r="S23" s="698"/>
      <c r="T23" s="699"/>
      <c r="U23" s="330"/>
    </row>
    <row r="24" spans="2:21" ht="18.75" customHeight="1">
      <c r="B24" s="751" t="s">
        <v>168</v>
      </c>
      <c r="C24" s="752"/>
      <c r="D24" s="752"/>
      <c r="E24" s="752"/>
      <c r="F24" s="61">
        <f>'فرم 2'!D25</f>
        <v>0</v>
      </c>
      <c r="G24" s="61">
        <f>'فرم 2'!E25</f>
        <v>0</v>
      </c>
      <c r="H24" s="61">
        <f>'فرم 2'!F25</f>
        <v>0</v>
      </c>
      <c r="I24" s="61">
        <f>'فرم 2'!G25</f>
        <v>0</v>
      </c>
      <c r="J24" s="61">
        <f>'فرم 2'!H25</f>
        <v>0</v>
      </c>
      <c r="K24" s="61">
        <f>'فرم 2'!I25</f>
        <v>0</v>
      </c>
      <c r="L24" s="61">
        <f>'فرم 2'!J25</f>
        <v>0</v>
      </c>
      <c r="M24" s="61">
        <f>'فرم 2'!K25</f>
        <v>0</v>
      </c>
      <c r="N24" s="61">
        <f>'فرم 2'!L25</f>
        <v>0</v>
      </c>
      <c r="O24" s="61">
        <f>'فرم 2'!M25</f>
        <v>0</v>
      </c>
      <c r="P24" s="61">
        <f>'فرم 2'!N25</f>
        <v>0</v>
      </c>
      <c r="Q24" s="61">
        <f>'فرم 2'!O25</f>
        <v>0</v>
      </c>
      <c r="R24" s="726">
        <f t="shared" si="0"/>
        <v>0</v>
      </c>
      <c r="S24" s="727"/>
      <c r="T24" s="728"/>
      <c r="U24" s="330"/>
    </row>
    <row r="25" spans="2:21" ht="18.75" customHeight="1">
      <c r="B25" s="703" t="s">
        <v>17</v>
      </c>
      <c r="C25" s="704"/>
      <c r="D25" s="704"/>
      <c r="E25" s="704"/>
      <c r="F25" s="61">
        <f>'فرم 2'!D26</f>
        <v>0</v>
      </c>
      <c r="G25" s="61">
        <f>'فرم 2'!E26</f>
        <v>0</v>
      </c>
      <c r="H25" s="61">
        <f>'فرم 2'!F26</f>
        <v>0</v>
      </c>
      <c r="I25" s="61">
        <f>'فرم 2'!G26</f>
        <v>0</v>
      </c>
      <c r="J25" s="61">
        <f>'فرم 2'!H26</f>
        <v>0</v>
      </c>
      <c r="K25" s="61">
        <f>'فرم 2'!I26</f>
        <v>0</v>
      </c>
      <c r="L25" s="61">
        <f>'فرم 2'!J26</f>
        <v>0</v>
      </c>
      <c r="M25" s="61">
        <f>'فرم 2'!K26</f>
        <v>0</v>
      </c>
      <c r="N25" s="61">
        <f>'فرم 2'!L26</f>
        <v>0</v>
      </c>
      <c r="O25" s="61">
        <f>'فرم 2'!M26</f>
        <v>0</v>
      </c>
      <c r="P25" s="61">
        <f>'فرم 2'!N26</f>
        <v>0</v>
      </c>
      <c r="Q25" s="61">
        <f>'فرم 2'!O26</f>
        <v>0</v>
      </c>
      <c r="R25" s="726">
        <f>SUM(F25:Q25)</f>
        <v>0</v>
      </c>
      <c r="S25" s="727"/>
      <c r="T25" s="728"/>
      <c r="U25" s="330"/>
    </row>
    <row r="26" spans="2:21" ht="20.25" customHeight="1">
      <c r="B26" s="773" t="s">
        <v>101</v>
      </c>
      <c r="C26" s="704"/>
      <c r="D26" s="704"/>
      <c r="E26" s="704"/>
      <c r="F26" s="61">
        <f>'فرم 2'!D28</f>
        <v>0</v>
      </c>
      <c r="G26" s="61">
        <f>'فرم 2'!E28</f>
        <v>0</v>
      </c>
      <c r="H26" s="61">
        <f>'فرم 2'!F28</f>
        <v>0</v>
      </c>
      <c r="I26" s="61">
        <f>'فرم 2'!G28</f>
        <v>0</v>
      </c>
      <c r="J26" s="61">
        <f>'فرم 2'!H28</f>
        <v>0</v>
      </c>
      <c r="K26" s="61">
        <f>'فرم 2'!I28</f>
        <v>0</v>
      </c>
      <c r="L26" s="61">
        <f>'فرم 2'!J28</f>
        <v>0</v>
      </c>
      <c r="M26" s="61">
        <f>'فرم 2'!K28</f>
        <v>0</v>
      </c>
      <c r="N26" s="61">
        <f>'فرم 2'!L28</f>
        <v>0</v>
      </c>
      <c r="O26" s="61">
        <f>'فرم 2'!M28</f>
        <v>0</v>
      </c>
      <c r="P26" s="61">
        <f>'فرم 2'!N28</f>
        <v>0</v>
      </c>
      <c r="Q26" s="61">
        <f>'فرم 2'!O28</f>
        <v>0</v>
      </c>
      <c r="R26" s="726">
        <f t="shared" si="0"/>
        <v>0</v>
      </c>
      <c r="S26" s="727"/>
      <c r="T26" s="728"/>
      <c r="U26" s="330"/>
    </row>
    <row r="27" spans="2:21" ht="18.75" customHeight="1" thickBot="1">
      <c r="B27" s="774" t="s">
        <v>48</v>
      </c>
      <c r="C27" s="775"/>
      <c r="D27" s="775"/>
      <c r="E27" s="775"/>
      <c r="F27" s="211">
        <f>SUM(F20,F23:F26)</f>
        <v>0</v>
      </c>
      <c r="G27" s="211">
        <f aca="true" t="shared" si="3" ref="G27:Q27">SUM(G20,G23:G26)</f>
        <v>0</v>
      </c>
      <c r="H27" s="211">
        <f t="shared" si="3"/>
        <v>0</v>
      </c>
      <c r="I27" s="211">
        <f t="shared" si="3"/>
        <v>0</v>
      </c>
      <c r="J27" s="211">
        <f t="shared" si="3"/>
        <v>0</v>
      </c>
      <c r="K27" s="211">
        <f t="shared" si="3"/>
        <v>0</v>
      </c>
      <c r="L27" s="211">
        <f t="shared" si="3"/>
        <v>0</v>
      </c>
      <c r="M27" s="211">
        <f t="shared" si="3"/>
        <v>0</v>
      </c>
      <c r="N27" s="211">
        <f t="shared" si="3"/>
        <v>0</v>
      </c>
      <c r="O27" s="211">
        <f t="shared" si="3"/>
        <v>0</v>
      </c>
      <c r="P27" s="211">
        <f t="shared" si="3"/>
        <v>0</v>
      </c>
      <c r="Q27" s="211">
        <f t="shared" si="3"/>
        <v>0</v>
      </c>
      <c r="R27" s="726">
        <f>SUM(F27:Q27)</f>
        <v>0</v>
      </c>
      <c r="S27" s="727"/>
      <c r="T27" s="728"/>
      <c r="U27" s="330"/>
    </row>
    <row r="28" spans="2:21" ht="18.75" customHeight="1" thickBot="1">
      <c r="B28" s="788" t="s">
        <v>169</v>
      </c>
      <c r="C28" s="789"/>
      <c r="D28" s="789"/>
      <c r="E28" s="789"/>
      <c r="F28" s="213">
        <f>'فرم 2'!D33</f>
        <v>0</v>
      </c>
      <c r="G28" s="213">
        <f>'فرم 2'!E33</f>
        <v>0</v>
      </c>
      <c r="H28" s="213">
        <f>'فرم 2'!F33</f>
        <v>0</v>
      </c>
      <c r="I28" s="213">
        <f>'فرم 2'!G33</f>
        <v>0</v>
      </c>
      <c r="J28" s="213">
        <f>'فرم 2'!H33</f>
        <v>0</v>
      </c>
      <c r="K28" s="213">
        <f>'فرم 2'!I33</f>
        <v>0</v>
      </c>
      <c r="L28" s="213">
        <f>'فرم 2'!J33</f>
        <v>0</v>
      </c>
      <c r="M28" s="213">
        <f>'فرم 2'!K33</f>
        <v>0</v>
      </c>
      <c r="N28" s="213">
        <f>'فرم 2'!L33</f>
        <v>0</v>
      </c>
      <c r="O28" s="213">
        <f>'فرم 2'!M33</f>
        <v>0</v>
      </c>
      <c r="P28" s="213">
        <f>'فرم 2'!N33</f>
        <v>0</v>
      </c>
      <c r="Q28" s="213">
        <f>'فرم 2'!O33</f>
        <v>0</v>
      </c>
      <c r="R28" s="790"/>
      <c r="S28" s="791"/>
      <c r="T28" s="792"/>
      <c r="U28" s="330"/>
    </row>
    <row r="29" spans="2:21" ht="23.25" customHeight="1" thickBot="1">
      <c r="B29" s="746" t="s">
        <v>49</v>
      </c>
      <c r="C29" s="747"/>
      <c r="D29" s="747"/>
      <c r="E29" s="747"/>
      <c r="F29" s="214">
        <f>'فرم 2'!D34</f>
        <v>0</v>
      </c>
      <c r="G29" s="214">
        <f>'فرم 2'!E34</f>
        <v>0</v>
      </c>
      <c r="H29" s="214">
        <f>'فرم 2'!F34</f>
        <v>0</v>
      </c>
      <c r="I29" s="214">
        <f>'فرم 2'!G34</f>
        <v>0</v>
      </c>
      <c r="J29" s="214">
        <f>'فرم 2'!H34</f>
        <v>0</v>
      </c>
      <c r="K29" s="214">
        <f>'فرم 2'!I34</f>
        <v>0</v>
      </c>
      <c r="L29" s="214">
        <f>'فرم 2'!J34</f>
        <v>0</v>
      </c>
      <c r="M29" s="214">
        <f>'فرم 2'!K34</f>
        <v>0</v>
      </c>
      <c r="N29" s="214">
        <f>'فرم 2'!L34</f>
        <v>0</v>
      </c>
      <c r="O29" s="214">
        <f>'فرم 2'!M34</f>
        <v>0</v>
      </c>
      <c r="P29" s="214">
        <f>'فرم 2'!N34</f>
        <v>0</v>
      </c>
      <c r="Q29" s="214">
        <f>'فرم 2'!O34</f>
        <v>0</v>
      </c>
      <c r="R29" s="776"/>
      <c r="S29" s="777"/>
      <c r="T29" s="778"/>
      <c r="U29" s="330"/>
    </row>
    <row r="30" spans="2:21" ht="13.5" customHeight="1">
      <c r="B30" s="730" t="s">
        <v>65</v>
      </c>
      <c r="C30" s="748"/>
      <c r="D30" s="748"/>
      <c r="E30" s="748"/>
      <c r="F30" s="717" t="s">
        <v>8</v>
      </c>
      <c r="G30" s="717" t="s">
        <v>9</v>
      </c>
      <c r="H30" s="717" t="s">
        <v>10</v>
      </c>
      <c r="I30" s="717" t="s">
        <v>43</v>
      </c>
      <c r="J30" s="717" t="s">
        <v>12</v>
      </c>
      <c r="K30" s="717" t="s">
        <v>13</v>
      </c>
      <c r="L30" s="717" t="s">
        <v>14</v>
      </c>
      <c r="M30" s="717" t="s">
        <v>15</v>
      </c>
      <c r="N30" s="717" t="s">
        <v>16</v>
      </c>
      <c r="O30" s="717" t="s">
        <v>44</v>
      </c>
      <c r="P30" s="717" t="s">
        <v>6</v>
      </c>
      <c r="Q30" s="717" t="s">
        <v>7</v>
      </c>
      <c r="R30" s="700" t="s">
        <v>4</v>
      </c>
      <c r="S30" s="701"/>
      <c r="T30" s="702"/>
      <c r="U30" s="330"/>
    </row>
    <row r="31" spans="2:21" ht="12" customHeight="1" thickBot="1">
      <c r="B31" s="730"/>
      <c r="C31" s="748"/>
      <c r="D31" s="748"/>
      <c r="E31" s="748"/>
      <c r="F31" s="717"/>
      <c r="G31" s="717"/>
      <c r="H31" s="717"/>
      <c r="I31" s="717"/>
      <c r="J31" s="717"/>
      <c r="K31" s="717"/>
      <c r="L31" s="717"/>
      <c r="M31" s="717"/>
      <c r="N31" s="717"/>
      <c r="O31" s="717"/>
      <c r="P31" s="717"/>
      <c r="Q31" s="717"/>
      <c r="R31" s="700"/>
      <c r="S31" s="701"/>
      <c r="T31" s="702"/>
      <c r="U31" s="330"/>
    </row>
    <row r="32" spans="2:21" ht="20.25" customHeight="1" thickBot="1">
      <c r="B32" s="768" t="s">
        <v>50</v>
      </c>
      <c r="C32" s="769"/>
      <c r="D32" s="769"/>
      <c r="E32" s="769"/>
      <c r="F32" s="215">
        <f>'فرم 3'!C5</f>
        <v>0</v>
      </c>
      <c r="G32" s="331">
        <f>'فرم 3'!D5</f>
        <v>0</v>
      </c>
      <c r="H32" s="215">
        <f>'فرم 3'!E5</f>
        <v>0</v>
      </c>
      <c r="I32" s="215">
        <f>'فرم 3'!F5</f>
        <v>0</v>
      </c>
      <c r="J32" s="215">
        <f>'فرم 3'!G5</f>
        <v>0</v>
      </c>
      <c r="K32" s="215">
        <f>'فرم 3'!H5</f>
        <v>0</v>
      </c>
      <c r="L32" s="215">
        <f>'فرم 3'!I5</f>
        <v>0</v>
      </c>
      <c r="M32" s="215">
        <f>'فرم 3'!J5</f>
        <v>0</v>
      </c>
      <c r="N32" s="215">
        <f>'فرم 3'!K5</f>
        <v>0</v>
      </c>
      <c r="O32" s="215">
        <f>'فرم 3'!L5</f>
        <v>0</v>
      </c>
      <c r="P32" s="215">
        <f>'فرم 3'!M5</f>
        <v>0</v>
      </c>
      <c r="Q32" s="216">
        <f>'فرم 3'!N5</f>
        <v>0</v>
      </c>
      <c r="R32" s="698">
        <f>SUM(F32:Q32)</f>
        <v>0</v>
      </c>
      <c r="S32" s="698"/>
      <c r="T32" s="699"/>
      <c r="U32" s="330"/>
    </row>
    <row r="33" spans="2:21" ht="20.25" customHeight="1" thickTop="1">
      <c r="B33" s="703" t="s">
        <v>38</v>
      </c>
      <c r="C33" s="704"/>
      <c r="D33" s="704"/>
      <c r="E33" s="704"/>
      <c r="F33" s="61">
        <f>'فرم 3'!C6</f>
        <v>0</v>
      </c>
      <c r="G33" s="61">
        <f>'فرم 3'!D6</f>
        <v>0</v>
      </c>
      <c r="H33" s="61">
        <f>'فرم 3'!E6</f>
        <v>0</v>
      </c>
      <c r="I33" s="61">
        <f>'فرم 3'!F6</f>
        <v>0</v>
      </c>
      <c r="J33" s="61">
        <f>'فرم 3'!G6</f>
        <v>0</v>
      </c>
      <c r="K33" s="61">
        <f>'فرم 3'!H6</f>
        <v>0</v>
      </c>
      <c r="L33" s="61">
        <f>'فرم 3'!I6</f>
        <v>0</v>
      </c>
      <c r="M33" s="61">
        <f>'فرم 3'!J6</f>
        <v>0</v>
      </c>
      <c r="N33" s="61">
        <f>'فرم 3'!K6</f>
        <v>0</v>
      </c>
      <c r="O33" s="61">
        <f>'فرم 3'!L6</f>
        <v>0</v>
      </c>
      <c r="P33" s="61">
        <f>'فرم 3'!M6</f>
        <v>0</v>
      </c>
      <c r="Q33" s="61">
        <f>'فرم 3'!N6</f>
        <v>0</v>
      </c>
      <c r="R33" s="723">
        <f aca="true" t="shared" si="4" ref="R33:R44">SUM(F33:Q33)</f>
        <v>0</v>
      </c>
      <c r="S33" s="724"/>
      <c r="T33" s="725"/>
      <c r="U33" s="330"/>
    </row>
    <row r="34" spans="2:21" ht="20.25" customHeight="1">
      <c r="B34" s="703" t="s">
        <v>167</v>
      </c>
      <c r="C34" s="704"/>
      <c r="D34" s="704"/>
      <c r="E34" s="704"/>
      <c r="F34" s="61">
        <f>'فرم 3'!C7</f>
        <v>0</v>
      </c>
      <c r="G34" s="61">
        <f>'فرم 3'!D7</f>
        <v>0</v>
      </c>
      <c r="H34" s="61">
        <f>'فرم 3'!E7</f>
        <v>0</v>
      </c>
      <c r="I34" s="61">
        <f>'فرم 3'!F7</f>
        <v>0</v>
      </c>
      <c r="J34" s="61">
        <f>'فرم 3'!G7</f>
        <v>0</v>
      </c>
      <c r="K34" s="61">
        <f>'فرم 3'!H7</f>
        <v>0</v>
      </c>
      <c r="L34" s="61">
        <f>'فرم 3'!I7</f>
        <v>0</v>
      </c>
      <c r="M34" s="61">
        <f>'فرم 3'!J7</f>
        <v>0</v>
      </c>
      <c r="N34" s="61">
        <f>'فرم 3'!K7</f>
        <v>0</v>
      </c>
      <c r="O34" s="61">
        <f>'فرم 3'!L7</f>
        <v>0</v>
      </c>
      <c r="P34" s="61">
        <f>'فرم 3'!M7</f>
        <v>0</v>
      </c>
      <c r="Q34" s="61">
        <f>'فرم 3'!N7</f>
        <v>0</v>
      </c>
      <c r="R34" s="726">
        <f>SUM(F34:Q34)</f>
        <v>0</v>
      </c>
      <c r="S34" s="727"/>
      <c r="T34" s="728"/>
      <c r="U34" s="330"/>
    </row>
    <row r="35" spans="2:21" ht="20.25" customHeight="1">
      <c r="B35" s="703" t="s">
        <v>39</v>
      </c>
      <c r="C35" s="704"/>
      <c r="D35" s="704"/>
      <c r="E35" s="704"/>
      <c r="F35" s="61">
        <f>'فرم 3'!C8</f>
        <v>0</v>
      </c>
      <c r="G35" s="61">
        <f>'فرم 3'!D8</f>
        <v>0</v>
      </c>
      <c r="H35" s="61">
        <f>'فرم 3'!E8</f>
        <v>0</v>
      </c>
      <c r="I35" s="61">
        <f>'فرم 3'!F8</f>
        <v>0</v>
      </c>
      <c r="J35" s="61">
        <f>'فرم 3'!G8</f>
        <v>0</v>
      </c>
      <c r="K35" s="61">
        <f>'فرم 3'!H8</f>
        <v>0</v>
      </c>
      <c r="L35" s="61">
        <f>'فرم 3'!I8</f>
        <v>0</v>
      </c>
      <c r="M35" s="61">
        <f>'فرم 3'!J8</f>
        <v>0</v>
      </c>
      <c r="N35" s="61">
        <f>'فرم 3'!K8</f>
        <v>0</v>
      </c>
      <c r="O35" s="61">
        <f>'فرم 3'!L8</f>
        <v>0</v>
      </c>
      <c r="P35" s="61">
        <f>'فرم 3'!M8</f>
        <v>0</v>
      </c>
      <c r="Q35" s="61">
        <f>'فرم 3'!N8</f>
        <v>0</v>
      </c>
      <c r="R35" s="726">
        <f t="shared" si="4"/>
        <v>0</v>
      </c>
      <c r="S35" s="727"/>
      <c r="T35" s="728"/>
      <c r="U35" s="330"/>
    </row>
    <row r="36" spans="2:21" ht="20.25" customHeight="1">
      <c r="B36" s="703" t="s">
        <v>40</v>
      </c>
      <c r="C36" s="704"/>
      <c r="D36" s="704"/>
      <c r="E36" s="704"/>
      <c r="F36" s="61">
        <f>'فرم 3'!C9</f>
        <v>0</v>
      </c>
      <c r="G36" s="61">
        <f>'فرم 3'!D9</f>
        <v>0</v>
      </c>
      <c r="H36" s="61">
        <f>'فرم 3'!E9</f>
        <v>0</v>
      </c>
      <c r="I36" s="61">
        <f>'فرم 3'!F9</f>
        <v>0</v>
      </c>
      <c r="J36" s="61">
        <f>'فرم 3'!G9</f>
        <v>0</v>
      </c>
      <c r="K36" s="61">
        <f>'فرم 3'!H9</f>
        <v>0</v>
      </c>
      <c r="L36" s="61">
        <f>'فرم 3'!I9</f>
        <v>0</v>
      </c>
      <c r="M36" s="61">
        <f>'فرم 3'!J9</f>
        <v>0</v>
      </c>
      <c r="N36" s="61">
        <f>'فرم 3'!K9</f>
        <v>0</v>
      </c>
      <c r="O36" s="61">
        <f>'فرم 3'!L9</f>
        <v>0</v>
      </c>
      <c r="P36" s="61">
        <f>'فرم 3'!M9</f>
        <v>0</v>
      </c>
      <c r="Q36" s="61">
        <f>'فرم 3'!N9</f>
        <v>0</v>
      </c>
      <c r="R36" s="726">
        <f t="shared" si="4"/>
        <v>0</v>
      </c>
      <c r="S36" s="727"/>
      <c r="T36" s="728"/>
      <c r="U36" s="330"/>
    </row>
    <row r="37" spans="2:21" ht="20.25" customHeight="1" thickBot="1">
      <c r="B37" s="703" t="s">
        <v>209</v>
      </c>
      <c r="C37" s="704"/>
      <c r="D37" s="704"/>
      <c r="E37" s="704"/>
      <c r="F37" s="61">
        <f>'فرم 3'!C10</f>
        <v>0</v>
      </c>
      <c r="G37" s="61">
        <f>'فرم 3'!D10</f>
        <v>0</v>
      </c>
      <c r="H37" s="61">
        <f>'فرم 3'!E10</f>
        <v>0</v>
      </c>
      <c r="I37" s="61">
        <f>'فرم 3'!F10</f>
        <v>0</v>
      </c>
      <c r="J37" s="61">
        <f>'فرم 3'!G10</f>
        <v>0</v>
      </c>
      <c r="K37" s="61">
        <f>'فرم 3'!H10</f>
        <v>0</v>
      </c>
      <c r="L37" s="61">
        <f>'فرم 3'!I10</f>
        <v>0</v>
      </c>
      <c r="M37" s="61">
        <f>'فرم 3'!J10</f>
        <v>0</v>
      </c>
      <c r="N37" s="61">
        <f>'فرم 3'!K10</f>
        <v>0</v>
      </c>
      <c r="O37" s="61">
        <f>'فرم 3'!L10</f>
        <v>0</v>
      </c>
      <c r="P37" s="61">
        <f>'فرم 3'!M10</f>
        <v>0</v>
      </c>
      <c r="Q37" s="61">
        <f>'فرم 3'!N10</f>
        <v>0</v>
      </c>
      <c r="R37" s="726">
        <f t="shared" si="4"/>
        <v>0</v>
      </c>
      <c r="S37" s="727"/>
      <c r="T37" s="728"/>
      <c r="U37" s="330"/>
    </row>
    <row r="38" spans="2:21" ht="20.25" customHeight="1">
      <c r="B38" s="764" t="s">
        <v>51</v>
      </c>
      <c r="C38" s="765"/>
      <c r="D38" s="765"/>
      <c r="E38" s="765"/>
      <c r="F38" s="217">
        <f>SUM(F33:F37)</f>
        <v>0</v>
      </c>
      <c r="G38" s="217">
        <f aca="true" t="shared" si="5" ref="G38:Q38">SUM(G33:G37)</f>
        <v>0</v>
      </c>
      <c r="H38" s="217">
        <f t="shared" si="5"/>
        <v>0</v>
      </c>
      <c r="I38" s="217">
        <f t="shared" si="5"/>
        <v>0</v>
      </c>
      <c r="J38" s="217">
        <f t="shared" si="5"/>
        <v>0</v>
      </c>
      <c r="K38" s="217">
        <f t="shared" si="5"/>
        <v>0</v>
      </c>
      <c r="L38" s="217">
        <f t="shared" si="5"/>
        <v>0</v>
      </c>
      <c r="M38" s="217">
        <f t="shared" si="5"/>
        <v>0</v>
      </c>
      <c r="N38" s="217">
        <f t="shared" si="5"/>
        <v>0</v>
      </c>
      <c r="O38" s="217">
        <f t="shared" si="5"/>
        <v>0</v>
      </c>
      <c r="P38" s="217">
        <f t="shared" si="5"/>
        <v>0</v>
      </c>
      <c r="Q38" s="218">
        <f t="shared" si="5"/>
        <v>0</v>
      </c>
      <c r="R38" s="726">
        <f t="shared" si="4"/>
        <v>0</v>
      </c>
      <c r="S38" s="727"/>
      <c r="T38" s="728"/>
      <c r="U38" s="330"/>
    </row>
    <row r="39" spans="2:21" ht="20.25" customHeight="1">
      <c r="B39" s="760" t="s">
        <v>113</v>
      </c>
      <c r="C39" s="761"/>
      <c r="D39" s="761"/>
      <c r="E39" s="761"/>
      <c r="F39" s="219">
        <f>'فرم 3'!E43</f>
        <v>0</v>
      </c>
      <c r="G39" s="219">
        <f>'فرم 3'!F43</f>
        <v>0</v>
      </c>
      <c r="H39" s="219">
        <f>'فرم 3'!G43</f>
        <v>0</v>
      </c>
      <c r="I39" s="219">
        <f>'فرم 3'!H43</f>
        <v>0</v>
      </c>
      <c r="J39" s="219">
        <f>'فرم 3'!I43</f>
        <v>0</v>
      </c>
      <c r="K39" s="219">
        <f>'فرم 3'!J43</f>
        <v>0</v>
      </c>
      <c r="L39" s="219">
        <f>'فرم 3'!K43</f>
        <v>0</v>
      </c>
      <c r="M39" s="219">
        <f>'فرم 3'!L43</f>
        <v>0</v>
      </c>
      <c r="N39" s="219">
        <f>'فرم 3'!M43</f>
        <v>0</v>
      </c>
      <c r="O39" s="219">
        <f>'فرم 3'!N43</f>
        <v>0</v>
      </c>
      <c r="P39" s="219">
        <f>'فرم 3'!O43</f>
        <v>0</v>
      </c>
      <c r="Q39" s="220">
        <f>'فرم 3'!P43</f>
        <v>0</v>
      </c>
      <c r="R39" s="726">
        <f>SUM(F39:Q39)</f>
        <v>0</v>
      </c>
      <c r="S39" s="727"/>
      <c r="T39" s="728"/>
      <c r="U39" s="330"/>
    </row>
    <row r="40" spans="2:21" ht="20.25" customHeight="1" thickBot="1">
      <c r="B40" s="758" t="s">
        <v>102</v>
      </c>
      <c r="C40" s="759"/>
      <c r="D40" s="759"/>
      <c r="E40" s="759"/>
      <c r="F40" s="221">
        <f>F38-F39</f>
        <v>0</v>
      </c>
      <c r="G40" s="221">
        <f aca="true" t="shared" si="6" ref="G40:Q40">G38-G39</f>
        <v>0</v>
      </c>
      <c r="H40" s="221">
        <f t="shared" si="6"/>
        <v>0</v>
      </c>
      <c r="I40" s="221">
        <f t="shared" si="6"/>
        <v>0</v>
      </c>
      <c r="J40" s="221">
        <f t="shared" si="6"/>
        <v>0</v>
      </c>
      <c r="K40" s="221">
        <f t="shared" si="6"/>
        <v>0</v>
      </c>
      <c r="L40" s="221">
        <f t="shared" si="6"/>
        <v>0</v>
      </c>
      <c r="M40" s="221">
        <f t="shared" si="6"/>
        <v>0</v>
      </c>
      <c r="N40" s="221">
        <f t="shared" si="6"/>
        <v>0</v>
      </c>
      <c r="O40" s="221">
        <f t="shared" si="6"/>
        <v>0</v>
      </c>
      <c r="P40" s="221">
        <f t="shared" si="6"/>
        <v>0</v>
      </c>
      <c r="Q40" s="222">
        <f t="shared" si="6"/>
        <v>0</v>
      </c>
      <c r="R40" s="770">
        <f>SUM(F40:Q40)</f>
        <v>0</v>
      </c>
      <c r="S40" s="771"/>
      <c r="T40" s="772"/>
      <c r="U40" s="330"/>
    </row>
    <row r="41" spans="2:21" ht="20.25" customHeight="1">
      <c r="B41" s="766" t="s">
        <v>100</v>
      </c>
      <c r="C41" s="767"/>
      <c r="D41" s="767"/>
      <c r="E41" s="767"/>
      <c r="F41" s="110">
        <f>'فرم 3'!C13</f>
        <v>0</v>
      </c>
      <c r="G41" s="110">
        <f>'فرم 3'!D13</f>
        <v>0</v>
      </c>
      <c r="H41" s="110">
        <f>'فرم 3'!E13</f>
        <v>0</v>
      </c>
      <c r="I41" s="110">
        <f>'فرم 3'!F13</f>
        <v>0</v>
      </c>
      <c r="J41" s="110">
        <f>'فرم 3'!G13</f>
        <v>0</v>
      </c>
      <c r="K41" s="110">
        <f>'فرم 3'!H13</f>
        <v>0</v>
      </c>
      <c r="L41" s="110">
        <f>'فرم 3'!I13</f>
        <v>0</v>
      </c>
      <c r="M41" s="110">
        <f>'فرم 3'!J13</f>
        <v>0</v>
      </c>
      <c r="N41" s="110">
        <f>'فرم 3'!K13</f>
        <v>0</v>
      </c>
      <c r="O41" s="110">
        <f>'فرم 3'!L13</f>
        <v>0</v>
      </c>
      <c r="P41" s="110">
        <f>'فرم 3'!M13</f>
        <v>0</v>
      </c>
      <c r="Q41" s="110">
        <f>'فرم 3'!N13</f>
        <v>0</v>
      </c>
      <c r="R41" s="722">
        <f t="shared" si="4"/>
        <v>0</v>
      </c>
      <c r="S41" s="698"/>
      <c r="T41" s="699"/>
      <c r="U41" s="330"/>
    </row>
    <row r="42" spans="2:21" ht="20.25" customHeight="1">
      <c r="B42" s="755" t="s">
        <v>171</v>
      </c>
      <c r="C42" s="756"/>
      <c r="D42" s="756"/>
      <c r="E42" s="756"/>
      <c r="F42" s="61">
        <f>'فرم 3'!C15</f>
        <v>0</v>
      </c>
      <c r="G42" s="61">
        <f>'فرم 3'!D15</f>
        <v>0</v>
      </c>
      <c r="H42" s="61">
        <f>'فرم 3'!E15</f>
        <v>0</v>
      </c>
      <c r="I42" s="61">
        <f>'فرم 3'!F15</f>
        <v>0</v>
      </c>
      <c r="J42" s="61">
        <f>'فرم 3'!G15</f>
        <v>0</v>
      </c>
      <c r="K42" s="61">
        <f>'فرم 3'!H15</f>
        <v>0</v>
      </c>
      <c r="L42" s="61">
        <f>'فرم 3'!I15</f>
        <v>0</v>
      </c>
      <c r="M42" s="61">
        <f>'فرم 3'!J15</f>
        <v>0</v>
      </c>
      <c r="N42" s="61">
        <f>'فرم 3'!K15</f>
        <v>0</v>
      </c>
      <c r="O42" s="61">
        <f>'فرم 3'!L15</f>
        <v>0</v>
      </c>
      <c r="P42" s="61">
        <f>'فرم 3'!M15</f>
        <v>0</v>
      </c>
      <c r="Q42" s="61">
        <f>'فرم 3'!N15</f>
        <v>0</v>
      </c>
      <c r="R42" s="726">
        <f t="shared" si="4"/>
        <v>0</v>
      </c>
      <c r="S42" s="727"/>
      <c r="T42" s="728"/>
      <c r="U42" s="330"/>
    </row>
    <row r="43" spans="2:21" ht="20.25" customHeight="1">
      <c r="B43" s="757" t="s">
        <v>17</v>
      </c>
      <c r="C43" s="756"/>
      <c r="D43" s="756"/>
      <c r="E43" s="756"/>
      <c r="F43" s="61">
        <f>'فرم 3'!C16</f>
        <v>0</v>
      </c>
      <c r="G43" s="61">
        <f>'فرم 3'!D16</f>
        <v>0</v>
      </c>
      <c r="H43" s="61">
        <f>'فرم 3'!E16</f>
        <v>0</v>
      </c>
      <c r="I43" s="61">
        <f>'فرم 3'!F16</f>
        <v>0</v>
      </c>
      <c r="J43" s="61">
        <f>'فرم 3'!G16</f>
        <v>0</v>
      </c>
      <c r="K43" s="61">
        <f>'فرم 3'!H16</f>
        <v>0</v>
      </c>
      <c r="L43" s="61">
        <f>'فرم 3'!I16</f>
        <v>0</v>
      </c>
      <c r="M43" s="61">
        <f>'فرم 3'!J16</f>
        <v>0</v>
      </c>
      <c r="N43" s="61">
        <f>'فرم 3'!K16</f>
        <v>0</v>
      </c>
      <c r="O43" s="61">
        <f>'فرم 3'!L16</f>
        <v>0</v>
      </c>
      <c r="P43" s="61">
        <f>'فرم 3'!M16</f>
        <v>0</v>
      </c>
      <c r="Q43" s="61">
        <f>'فرم 3'!N16</f>
        <v>0</v>
      </c>
      <c r="R43" s="726">
        <f>SUM(F43:Q43)</f>
        <v>0</v>
      </c>
      <c r="S43" s="727"/>
      <c r="T43" s="728"/>
      <c r="U43" s="330"/>
    </row>
    <row r="44" spans="2:21" ht="20.25" customHeight="1">
      <c r="B44" s="755" t="s">
        <v>101</v>
      </c>
      <c r="C44" s="756"/>
      <c r="D44" s="756"/>
      <c r="E44" s="756"/>
      <c r="F44" s="61">
        <f>'فرم 3'!C18</f>
        <v>0</v>
      </c>
      <c r="G44" s="61">
        <f>'فرم 3'!D18</f>
        <v>0</v>
      </c>
      <c r="H44" s="61">
        <f>'فرم 3'!E18</f>
        <v>0</v>
      </c>
      <c r="I44" s="61">
        <f>'فرم 3'!F18</f>
        <v>0</v>
      </c>
      <c r="J44" s="61">
        <f>'فرم 3'!G18</f>
        <v>0</v>
      </c>
      <c r="K44" s="61">
        <f>'فرم 3'!H18</f>
        <v>0</v>
      </c>
      <c r="L44" s="61">
        <f>'فرم 3'!I18</f>
        <v>0</v>
      </c>
      <c r="M44" s="61">
        <f>'فرم 3'!J18</f>
        <v>0</v>
      </c>
      <c r="N44" s="61">
        <f>'فرم 3'!K18</f>
        <v>0</v>
      </c>
      <c r="O44" s="61">
        <f>'فرم 3'!L18</f>
        <v>0</v>
      </c>
      <c r="P44" s="61">
        <f>'فرم 3'!M18</f>
        <v>0</v>
      </c>
      <c r="Q44" s="61">
        <f>'فرم 3'!N18</f>
        <v>0</v>
      </c>
      <c r="R44" s="726">
        <f t="shared" si="4"/>
        <v>0</v>
      </c>
      <c r="S44" s="727"/>
      <c r="T44" s="728"/>
      <c r="U44" s="330"/>
    </row>
    <row r="45" spans="2:21" ht="20.25" customHeight="1" thickBot="1">
      <c r="B45" s="762" t="s">
        <v>53</v>
      </c>
      <c r="C45" s="763"/>
      <c r="D45" s="763"/>
      <c r="E45" s="763"/>
      <c r="F45" s="221">
        <f>SUM(F38,F41:F44)</f>
        <v>0</v>
      </c>
      <c r="G45" s="221">
        <f aca="true" t="shared" si="7" ref="G45:Q45">SUM(G38,G41:G44)</f>
        <v>0</v>
      </c>
      <c r="H45" s="221">
        <f t="shared" si="7"/>
        <v>0</v>
      </c>
      <c r="I45" s="221">
        <f t="shared" si="7"/>
        <v>0</v>
      </c>
      <c r="J45" s="221">
        <f t="shared" si="7"/>
        <v>0</v>
      </c>
      <c r="K45" s="221">
        <f t="shared" si="7"/>
        <v>0</v>
      </c>
      <c r="L45" s="221">
        <f t="shared" si="7"/>
        <v>0</v>
      </c>
      <c r="M45" s="221">
        <f t="shared" si="7"/>
        <v>0</v>
      </c>
      <c r="N45" s="221">
        <f t="shared" si="7"/>
        <v>0</v>
      </c>
      <c r="O45" s="221">
        <f t="shared" si="7"/>
        <v>0</v>
      </c>
      <c r="P45" s="221">
        <f t="shared" si="7"/>
        <v>0</v>
      </c>
      <c r="Q45" s="221">
        <f t="shared" si="7"/>
        <v>0</v>
      </c>
      <c r="R45" s="770">
        <f>SUM(F45:Q45)</f>
        <v>0</v>
      </c>
      <c r="S45" s="771"/>
      <c r="T45" s="772"/>
      <c r="U45" s="330"/>
    </row>
    <row r="46" spans="2:21" ht="20.25" customHeight="1">
      <c r="B46" s="753" t="s">
        <v>54</v>
      </c>
      <c r="C46" s="754"/>
      <c r="D46" s="754"/>
      <c r="E46" s="754"/>
      <c r="F46" s="223">
        <f>'فرم 3'!C31</f>
        <v>0</v>
      </c>
      <c r="G46" s="223">
        <f>'فرم 3'!D31</f>
        <v>0</v>
      </c>
      <c r="H46" s="223">
        <f>'فرم 3'!E31</f>
        <v>0</v>
      </c>
      <c r="I46" s="223">
        <f>'فرم 3'!F31</f>
        <v>0</v>
      </c>
      <c r="J46" s="223">
        <f>'فرم 3'!G31</f>
        <v>0</v>
      </c>
      <c r="K46" s="223">
        <f>'فرم 3'!H31</f>
        <v>0</v>
      </c>
      <c r="L46" s="223">
        <f>'فرم 3'!I31</f>
        <v>0</v>
      </c>
      <c r="M46" s="223">
        <f>'فرم 3'!J31</f>
        <v>0</v>
      </c>
      <c r="N46" s="223">
        <f>'فرم 3'!K31</f>
        <v>0</v>
      </c>
      <c r="O46" s="223">
        <f>'فرم 3'!L31</f>
        <v>0</v>
      </c>
      <c r="P46" s="223">
        <f>'فرم 3'!M31</f>
        <v>0</v>
      </c>
      <c r="Q46" s="223">
        <f>'فرم 3'!N31</f>
        <v>0</v>
      </c>
      <c r="R46" s="784"/>
      <c r="S46" s="785"/>
      <c r="T46" s="786"/>
      <c r="U46" s="330"/>
    </row>
    <row r="47" spans="2:21" ht="20.25" customHeight="1">
      <c r="B47" s="793" t="s">
        <v>170</v>
      </c>
      <c r="C47" s="794"/>
      <c r="D47" s="794"/>
      <c r="E47" s="794"/>
      <c r="F47" s="226">
        <f>'فرم 3'!C33</f>
        <v>0</v>
      </c>
      <c r="G47" s="226">
        <f>'فرم 3'!D33</f>
        <v>0</v>
      </c>
      <c r="H47" s="226">
        <f>'فرم 3'!E33</f>
        <v>0</v>
      </c>
      <c r="I47" s="226">
        <f>'فرم 3'!F33</f>
        <v>0</v>
      </c>
      <c r="J47" s="226">
        <f>'فرم 3'!G33</f>
        <v>0</v>
      </c>
      <c r="K47" s="226">
        <f>'فرم 3'!H33</f>
        <v>0</v>
      </c>
      <c r="L47" s="226">
        <f>'فرم 3'!I33</f>
        <v>0</v>
      </c>
      <c r="M47" s="226">
        <f>'فرم 3'!J33</f>
        <v>0</v>
      </c>
      <c r="N47" s="226">
        <f>'فرم 3'!K33</f>
        <v>0</v>
      </c>
      <c r="O47" s="226">
        <f>'فرم 3'!L33</f>
        <v>0</v>
      </c>
      <c r="P47" s="226">
        <f>'فرم 3'!M33</f>
        <v>0</v>
      </c>
      <c r="Q47" s="226">
        <f>'فرم 3'!N33</f>
        <v>0</v>
      </c>
      <c r="R47" s="118"/>
      <c r="S47" s="119"/>
      <c r="T47" s="120"/>
      <c r="U47" s="330"/>
    </row>
    <row r="48" spans="2:21" ht="23.25" customHeight="1" thickBot="1">
      <c r="B48" s="762" t="s">
        <v>52</v>
      </c>
      <c r="C48" s="763"/>
      <c r="D48" s="763"/>
      <c r="E48" s="763"/>
      <c r="F48" s="221">
        <f>'فرم 3'!C32</f>
        <v>0</v>
      </c>
      <c r="G48" s="221">
        <f>'فرم 3'!D32</f>
        <v>0</v>
      </c>
      <c r="H48" s="221">
        <f>'فرم 3'!E32</f>
        <v>0</v>
      </c>
      <c r="I48" s="221">
        <f>'فرم 3'!F32</f>
        <v>0</v>
      </c>
      <c r="J48" s="221">
        <f>'فرم 3'!G32</f>
        <v>0</v>
      </c>
      <c r="K48" s="221">
        <f>'فرم 3'!H32</f>
        <v>0</v>
      </c>
      <c r="L48" s="221">
        <f>'فرم 3'!I32</f>
        <v>0</v>
      </c>
      <c r="M48" s="221">
        <f>'فرم 3'!J32</f>
        <v>0</v>
      </c>
      <c r="N48" s="221">
        <f>'فرم 3'!K32</f>
        <v>0</v>
      </c>
      <c r="O48" s="221">
        <f>'فرم 3'!L32</f>
        <v>0</v>
      </c>
      <c r="P48" s="221">
        <f>'فرم 3'!M32</f>
        <v>0</v>
      </c>
      <c r="Q48" s="221">
        <f>'فرم 3'!N32</f>
        <v>0</v>
      </c>
      <c r="R48" s="779"/>
      <c r="S48" s="780"/>
      <c r="T48" s="781"/>
      <c r="U48" s="330"/>
    </row>
    <row r="49" spans="2:21" ht="6" customHeight="1" thickBot="1">
      <c r="B49" s="121"/>
      <c r="C49" s="121"/>
      <c r="D49" s="121"/>
      <c r="E49" s="121"/>
      <c r="F49" s="122"/>
      <c r="G49" s="122"/>
      <c r="H49" s="122"/>
      <c r="I49" s="122"/>
      <c r="J49" s="122"/>
      <c r="K49" s="122"/>
      <c r="L49" s="122"/>
      <c r="M49" s="122"/>
      <c r="N49" s="122"/>
      <c r="O49" s="122"/>
      <c r="P49" s="122"/>
      <c r="Q49" s="122"/>
      <c r="R49" s="122"/>
      <c r="S49" s="122"/>
      <c r="T49" s="122"/>
      <c r="U49" s="330"/>
    </row>
    <row r="50" spans="2:21" ht="18" customHeight="1">
      <c r="B50" s="788" t="s">
        <v>172</v>
      </c>
      <c r="C50" s="789"/>
      <c r="D50" s="789"/>
      <c r="E50" s="789"/>
      <c r="F50" s="213">
        <f>'فرم 2'!F66</f>
        <v>0</v>
      </c>
      <c r="G50" s="213">
        <f>'فرم 2'!G66</f>
        <v>0</v>
      </c>
      <c r="H50" s="213">
        <f>'فرم 2'!H66</f>
        <v>0</v>
      </c>
      <c r="I50" s="213">
        <f>'فرم 2'!I66</f>
        <v>0</v>
      </c>
      <c r="J50" s="213">
        <f>'فرم 2'!J66</f>
        <v>0</v>
      </c>
      <c r="K50" s="213">
        <f>'فرم 2'!K66</f>
        <v>0</v>
      </c>
      <c r="L50" s="213">
        <f>'فرم 2'!L66</f>
        <v>0</v>
      </c>
      <c r="M50" s="213">
        <f>'فرم 2'!M66</f>
        <v>0</v>
      </c>
      <c r="N50" s="213">
        <f>'فرم 2'!N66</f>
        <v>0</v>
      </c>
      <c r="O50" s="213">
        <f>'فرم 2'!O66</f>
        <v>0</v>
      </c>
      <c r="P50" s="213">
        <f>'فرم 2'!P66</f>
        <v>0</v>
      </c>
      <c r="Q50" s="213">
        <f>'فرم 2'!Q66</f>
        <v>0</v>
      </c>
      <c r="R50" s="803">
        <f>SUM(F50:Q50)</f>
        <v>0</v>
      </c>
      <c r="S50" s="803"/>
      <c r="T50" s="804"/>
      <c r="U50" s="330"/>
    </row>
    <row r="51" spans="2:20" ht="20.25" customHeight="1">
      <c r="B51" s="801" t="s">
        <v>173</v>
      </c>
      <c r="C51" s="802"/>
      <c r="D51" s="802"/>
      <c r="E51" s="802"/>
      <c r="F51" s="224">
        <f>'فرم 3'!E66</f>
        <v>0</v>
      </c>
      <c r="G51" s="224">
        <f>'فرم 3'!F66</f>
        <v>0</v>
      </c>
      <c r="H51" s="224">
        <f>'فرم 3'!G66</f>
        <v>0</v>
      </c>
      <c r="I51" s="224">
        <f>'فرم 3'!H66</f>
        <v>0</v>
      </c>
      <c r="J51" s="224">
        <f>'فرم 3'!I66</f>
        <v>0</v>
      </c>
      <c r="K51" s="224">
        <f>'فرم 3'!J66</f>
        <v>0</v>
      </c>
      <c r="L51" s="224">
        <f>'فرم 3'!K66</f>
        <v>0</v>
      </c>
      <c r="M51" s="224">
        <f>'فرم 3'!L66</f>
        <v>0</v>
      </c>
      <c r="N51" s="224">
        <f>'فرم 3'!M66</f>
        <v>0</v>
      </c>
      <c r="O51" s="224">
        <f>'فرم 3'!N66</f>
        <v>0</v>
      </c>
      <c r="P51" s="224">
        <f>'فرم 3'!O66</f>
        <v>0</v>
      </c>
      <c r="Q51" s="224">
        <f>'فرم 3'!P66</f>
        <v>0</v>
      </c>
      <c r="R51" s="799">
        <f>SUM(F51:Q51)</f>
        <v>0</v>
      </c>
      <c r="S51" s="799"/>
      <c r="T51" s="800"/>
    </row>
    <row r="52" spans="2:20" ht="20.25" customHeight="1">
      <c r="B52" s="797" t="s">
        <v>188</v>
      </c>
      <c r="C52" s="798"/>
      <c r="D52" s="798"/>
      <c r="E52" s="798"/>
      <c r="F52" s="227">
        <f>'فرم 2'!F67</f>
        <v>0</v>
      </c>
      <c r="G52" s="227">
        <f>'فرم 2'!G67</f>
        <v>0</v>
      </c>
      <c r="H52" s="227">
        <f>'فرم 2'!H67</f>
        <v>0</v>
      </c>
      <c r="I52" s="227">
        <f>'فرم 2'!I67</f>
        <v>0</v>
      </c>
      <c r="J52" s="227">
        <f>'فرم 2'!J67</f>
        <v>0</v>
      </c>
      <c r="K52" s="227">
        <f>'فرم 2'!K67</f>
        <v>0</v>
      </c>
      <c r="L52" s="227">
        <f>'فرم 2'!L67</f>
        <v>0</v>
      </c>
      <c r="M52" s="227">
        <f>'فرم 2'!M67</f>
        <v>0</v>
      </c>
      <c r="N52" s="227">
        <f>'فرم 2'!N67</f>
        <v>0</v>
      </c>
      <c r="O52" s="227">
        <f>'فرم 2'!O67</f>
        <v>0</v>
      </c>
      <c r="P52" s="227">
        <f>'فرم 2'!P67</f>
        <v>0</v>
      </c>
      <c r="Q52" s="227">
        <f>'فرم 2'!Q67</f>
        <v>0</v>
      </c>
      <c r="R52" s="799">
        <f>SUM(F52:Q52)</f>
        <v>0</v>
      </c>
      <c r="S52" s="799"/>
      <c r="T52" s="800"/>
    </row>
    <row r="53" spans="2:20" ht="15.75" thickBot="1">
      <c r="B53" s="690" t="s">
        <v>189</v>
      </c>
      <c r="C53" s="691"/>
      <c r="D53" s="691"/>
      <c r="E53" s="691"/>
      <c r="F53" s="225">
        <f>'فرم 3'!E67</f>
        <v>0</v>
      </c>
      <c r="G53" s="225">
        <f>'فرم 3'!F67</f>
        <v>0</v>
      </c>
      <c r="H53" s="225">
        <f>'فرم 3'!G67</f>
        <v>0</v>
      </c>
      <c r="I53" s="225">
        <f>'فرم 3'!H67</f>
        <v>0</v>
      </c>
      <c r="J53" s="225">
        <f>'فرم 3'!I67</f>
        <v>0</v>
      </c>
      <c r="K53" s="225">
        <f>'فرم 3'!J67</f>
        <v>0</v>
      </c>
      <c r="L53" s="225">
        <f>'فرم 3'!K67</f>
        <v>0</v>
      </c>
      <c r="M53" s="225">
        <f>'فرم 3'!L67</f>
        <v>0</v>
      </c>
      <c r="N53" s="225">
        <f>'فرم 3'!M67</f>
        <v>0</v>
      </c>
      <c r="O53" s="225">
        <f>'فرم 3'!N67</f>
        <v>0</v>
      </c>
      <c r="P53" s="225">
        <f>'فرم 3'!O67</f>
        <v>0</v>
      </c>
      <c r="Q53" s="225">
        <f>'فرم 3'!P67</f>
        <v>0</v>
      </c>
      <c r="R53" s="692">
        <f>SUM(F53:Q53)</f>
        <v>0</v>
      </c>
      <c r="S53" s="692"/>
      <c r="T53" s="693"/>
    </row>
    <row r="54" ht="15"/>
    <row r="55" ht="15"/>
    <row r="56" ht="15"/>
    <row r="57" ht="15"/>
    <row r="58" ht="15"/>
    <row r="59" ht="15"/>
    <row r="60" ht="15"/>
    <row r="61" ht="15"/>
    <row r="62" ht="15"/>
    <row r="63" ht="15"/>
    <row r="64" ht="15"/>
    <row r="65" ht="15"/>
    <row r="69" spans="2:17" ht="18">
      <c r="B69" s="329" t="s">
        <v>243</v>
      </c>
      <c r="F69" s="332">
        <f>'فرم 1'!$N$11</f>
        <v>0</v>
      </c>
      <c r="G69" s="332">
        <f>'فرم 1'!$N$11</f>
        <v>0</v>
      </c>
      <c r="H69" s="332">
        <f>'فرم 1'!$N$11</f>
        <v>0</v>
      </c>
      <c r="I69" s="332">
        <f>'فرم 1'!$N$11</f>
        <v>0</v>
      </c>
      <c r="J69" s="332">
        <f>'فرم 1'!$N$11</f>
        <v>0</v>
      </c>
      <c r="K69" s="332">
        <f>'فرم 1'!$N$11</f>
        <v>0</v>
      </c>
      <c r="L69" s="332">
        <f>'فرم 1'!$N$11</f>
        <v>0</v>
      </c>
      <c r="M69" s="332">
        <f>'فرم 1'!$N$11</f>
        <v>0</v>
      </c>
      <c r="N69" s="332">
        <f>'فرم 1'!$N$11</f>
        <v>0</v>
      </c>
      <c r="O69" s="332">
        <f>'فرم 1'!$N$11</f>
        <v>0</v>
      </c>
      <c r="P69" s="332">
        <f>'فرم 1'!$N$11</f>
        <v>0</v>
      </c>
      <c r="Q69" s="332">
        <f>'فرم 1'!$N$11</f>
        <v>0</v>
      </c>
    </row>
    <row r="70" spans="2:17" ht="18">
      <c r="B70" s="329" t="s">
        <v>238</v>
      </c>
      <c r="F70" s="332">
        <f>'فرم 1'!$N$12</f>
        <v>0</v>
      </c>
      <c r="G70" s="332">
        <f>'فرم 1'!$N$12</f>
        <v>0</v>
      </c>
      <c r="H70" s="332">
        <f>'فرم 1'!$N$12</f>
        <v>0</v>
      </c>
      <c r="I70" s="332">
        <f>'فرم 1'!$N$12</f>
        <v>0</v>
      </c>
      <c r="J70" s="332">
        <f>'فرم 1'!$N$12</f>
        <v>0</v>
      </c>
      <c r="K70" s="332">
        <f>'فرم 1'!$N$12</f>
        <v>0</v>
      </c>
      <c r="L70" s="332">
        <f>'فرم 1'!$N$12</f>
        <v>0</v>
      </c>
      <c r="M70" s="332">
        <f>'فرم 1'!$N$12</f>
        <v>0</v>
      </c>
      <c r="N70" s="332">
        <f>'فرم 1'!$N$12</f>
        <v>0</v>
      </c>
      <c r="O70" s="332">
        <f>'فرم 1'!$N$12</f>
        <v>0</v>
      </c>
      <c r="P70" s="332">
        <f>'فرم 1'!$N$12</f>
        <v>0</v>
      </c>
      <c r="Q70" s="332">
        <f>'فرم 1'!$N$12</f>
        <v>0</v>
      </c>
    </row>
    <row r="71" spans="2:17" ht="18">
      <c r="B71" s="329" t="s">
        <v>239</v>
      </c>
      <c r="F71" s="332">
        <f>'فرم 1'!$N$10</f>
        <v>0</v>
      </c>
      <c r="G71" s="332">
        <f>'فرم 1'!$N$10</f>
        <v>0</v>
      </c>
      <c r="H71" s="332">
        <f>'فرم 1'!$N$10</f>
        <v>0</v>
      </c>
      <c r="I71" s="332">
        <f>'فرم 1'!$N$10</f>
        <v>0</v>
      </c>
      <c r="J71" s="332">
        <f>'فرم 1'!$N$10</f>
        <v>0</v>
      </c>
      <c r="K71" s="332">
        <f>'فرم 1'!$N$10</f>
        <v>0</v>
      </c>
      <c r="L71" s="332">
        <f>'فرم 1'!$N$10</f>
        <v>0</v>
      </c>
      <c r="M71" s="332">
        <f>'فرم 1'!$N$10</f>
        <v>0</v>
      </c>
      <c r="N71" s="332">
        <f>'فرم 1'!$N$10</f>
        <v>0</v>
      </c>
      <c r="O71" s="332">
        <f>'فرم 1'!$N$10</f>
        <v>0</v>
      </c>
      <c r="P71" s="332">
        <f>'فرم 1'!$N$10</f>
        <v>0</v>
      </c>
      <c r="Q71" s="332">
        <f>'فرم 1'!$N$10</f>
        <v>0</v>
      </c>
    </row>
    <row r="72" spans="2:17" ht="18">
      <c r="B72" s="329" t="s">
        <v>240</v>
      </c>
      <c r="F72" s="332">
        <f>'فرم 1'!$N$7</f>
        <v>0</v>
      </c>
      <c r="G72" s="332">
        <f>'فرم 1'!$N$7</f>
        <v>0</v>
      </c>
      <c r="H72" s="332">
        <f>'فرم 1'!$N$7</f>
        <v>0</v>
      </c>
      <c r="I72" s="332">
        <f>'فرم 1'!$N$7</f>
        <v>0</v>
      </c>
      <c r="J72" s="332">
        <f>'فرم 1'!$N$7</f>
        <v>0</v>
      </c>
      <c r="K72" s="332">
        <f>'فرم 1'!$N$7</f>
        <v>0</v>
      </c>
      <c r="L72" s="332">
        <f>'فرم 1'!$N$7</f>
        <v>0</v>
      </c>
      <c r="M72" s="332">
        <f>'فرم 1'!$N$7</f>
        <v>0</v>
      </c>
      <c r="N72" s="332">
        <f>'فرم 1'!$N$7</f>
        <v>0</v>
      </c>
      <c r="O72" s="332">
        <f>'فرم 1'!$N$7</f>
        <v>0</v>
      </c>
      <c r="P72" s="332">
        <f>'فرم 1'!$N$7</f>
        <v>0</v>
      </c>
      <c r="Q72" s="332">
        <f>'فرم 1'!$N$7</f>
        <v>0</v>
      </c>
    </row>
    <row r="73" spans="2:17" ht="18">
      <c r="B73" s="329" t="s">
        <v>241</v>
      </c>
      <c r="F73" s="332">
        <f>'فرم 1'!$N$8</f>
        <v>0</v>
      </c>
      <c r="G73" s="332">
        <f>'فرم 1'!$N$8</f>
        <v>0</v>
      </c>
      <c r="H73" s="332">
        <f>'فرم 1'!$N$8</f>
        <v>0</v>
      </c>
      <c r="I73" s="332">
        <f>'فرم 1'!$N$8</f>
        <v>0</v>
      </c>
      <c r="J73" s="332">
        <f>'فرم 1'!$N$8</f>
        <v>0</v>
      </c>
      <c r="K73" s="332">
        <f>'فرم 1'!$N$8</f>
        <v>0</v>
      </c>
      <c r="L73" s="332">
        <f>'فرم 1'!$N$8</f>
        <v>0</v>
      </c>
      <c r="M73" s="332">
        <f>'فرم 1'!$N$8</f>
        <v>0</v>
      </c>
      <c r="N73" s="332">
        <f>'فرم 1'!$N$8</f>
        <v>0</v>
      </c>
      <c r="O73" s="332">
        <f>'فرم 1'!$N$8</f>
        <v>0</v>
      </c>
      <c r="P73" s="332">
        <f>'فرم 1'!$N$8</f>
        <v>0</v>
      </c>
      <c r="Q73" s="332">
        <f>'فرم 1'!$N$8</f>
        <v>0</v>
      </c>
    </row>
    <row r="74" spans="2:19" ht="18.75" thickBot="1">
      <c r="B74" s="329" t="s">
        <v>242</v>
      </c>
      <c r="F74" s="332">
        <f>'فرم 1'!$N$9</f>
        <v>0</v>
      </c>
      <c r="G74" s="332">
        <f>'فرم 1'!$N$9</f>
        <v>0</v>
      </c>
      <c r="H74" s="332">
        <f>'فرم 1'!$N$9</f>
        <v>0</v>
      </c>
      <c r="I74" s="332">
        <f>'فرم 1'!$N$9</f>
        <v>0</v>
      </c>
      <c r="J74" s="332">
        <f>'فرم 1'!$N$9</f>
        <v>0</v>
      </c>
      <c r="K74" s="332">
        <f>'فرم 1'!$N$9</f>
        <v>0</v>
      </c>
      <c r="L74" s="332">
        <f>'فرم 1'!$N$9</f>
        <v>0</v>
      </c>
      <c r="M74" s="332">
        <f>'فرم 1'!$N$9</f>
        <v>0</v>
      </c>
      <c r="N74" s="332">
        <f>'فرم 1'!$N$9</f>
        <v>0</v>
      </c>
      <c r="O74" s="332">
        <f>'فرم 1'!$N$9</f>
        <v>0</v>
      </c>
      <c r="P74" s="332">
        <f>'فرم 1'!$N$9</f>
        <v>0</v>
      </c>
      <c r="Q74" s="332">
        <f>'فرم 1'!$N$9</f>
        <v>0</v>
      </c>
      <c r="R74" s="332"/>
      <c r="S74" s="332"/>
    </row>
    <row r="75" spans="6:17" ht="18.75" thickTop="1">
      <c r="F75" s="782" t="s">
        <v>251</v>
      </c>
      <c r="G75" s="782" t="s">
        <v>252</v>
      </c>
      <c r="H75" s="782" t="s">
        <v>253</v>
      </c>
      <c r="I75" s="782" t="s">
        <v>254</v>
      </c>
      <c r="J75" s="782" t="s">
        <v>255</v>
      </c>
      <c r="K75" s="782" t="s">
        <v>256</v>
      </c>
      <c r="L75" s="782" t="s">
        <v>257</v>
      </c>
      <c r="M75" s="782" t="s">
        <v>258</v>
      </c>
      <c r="N75" s="782" t="s">
        <v>259</v>
      </c>
      <c r="O75" s="782" t="s">
        <v>260</v>
      </c>
      <c r="P75" s="782" t="s">
        <v>261</v>
      </c>
      <c r="Q75" s="782" t="s">
        <v>262</v>
      </c>
    </row>
    <row r="76" spans="6:17" ht="18.75" thickBot="1">
      <c r="F76" s="783"/>
      <c r="G76" s="783"/>
      <c r="H76" s="783"/>
      <c r="I76" s="783"/>
      <c r="J76" s="783"/>
      <c r="K76" s="783"/>
      <c r="L76" s="783"/>
      <c r="M76" s="783"/>
      <c r="N76" s="783"/>
      <c r="O76" s="783"/>
      <c r="P76" s="783"/>
      <c r="Q76" s="783"/>
    </row>
    <row r="77" ht="18.75" thickTop="1"/>
  </sheetData>
  <sheetProtection password="CF72" sheet="1" objects="1" scenarios="1" selectLockedCells="1" selectUnlockedCells="1"/>
  <mergeCells count="147">
    <mergeCell ref="Q9:T9"/>
    <mergeCell ref="B9:E9"/>
    <mergeCell ref="F9:H9"/>
    <mergeCell ref="F8:H8"/>
    <mergeCell ref="P1:T1"/>
    <mergeCell ref="B21:E21"/>
    <mergeCell ref="K8:P8"/>
    <mergeCell ref="K12:K13"/>
    <mergeCell ref="L12:L13"/>
    <mergeCell ref="F10:G10"/>
    <mergeCell ref="B22:E22"/>
    <mergeCell ref="B52:E52"/>
    <mergeCell ref="R52:T52"/>
    <mergeCell ref="R35:T35"/>
    <mergeCell ref="R36:T36"/>
    <mergeCell ref="B51:E51"/>
    <mergeCell ref="R51:T51"/>
    <mergeCell ref="B50:E50"/>
    <mergeCell ref="R50:T50"/>
    <mergeCell ref="B48:E48"/>
    <mergeCell ref="B37:E37"/>
    <mergeCell ref="R34:T34"/>
    <mergeCell ref="R16:T16"/>
    <mergeCell ref="B28:E28"/>
    <mergeCell ref="R28:T28"/>
    <mergeCell ref="B47:E47"/>
    <mergeCell ref="M30:M31"/>
    <mergeCell ref="R22:T22"/>
    <mergeCell ref="Q30:Q31"/>
    <mergeCell ref="R37:T37"/>
    <mergeCell ref="F75:F76"/>
    <mergeCell ref="G75:G76"/>
    <mergeCell ref="H75:H76"/>
    <mergeCell ref="I75:I76"/>
    <mergeCell ref="J75:J76"/>
    <mergeCell ref="K75:K76"/>
    <mergeCell ref="J12:J13"/>
    <mergeCell ref="H10:J10"/>
    <mergeCell ref="K9:P9"/>
    <mergeCell ref="I30:I31"/>
    <mergeCell ref="P12:P13"/>
    <mergeCell ref="P75:P76"/>
    <mergeCell ref="L75:L76"/>
    <mergeCell ref="M75:M76"/>
    <mergeCell ref="R44:T44"/>
    <mergeCell ref="R48:T48"/>
    <mergeCell ref="N75:N76"/>
    <mergeCell ref="O75:O76"/>
    <mergeCell ref="R46:T46"/>
    <mergeCell ref="R42:T42"/>
    <mergeCell ref="Q75:Q76"/>
    <mergeCell ref="R18:T18"/>
    <mergeCell ref="F30:F31"/>
    <mergeCell ref="G30:G31"/>
    <mergeCell ref="H30:H31"/>
    <mergeCell ref="K30:K31"/>
    <mergeCell ref="O30:O31"/>
    <mergeCell ref="L30:L31"/>
    <mergeCell ref="P30:P31"/>
    <mergeCell ref="J30:J31"/>
    <mergeCell ref="B26:E26"/>
    <mergeCell ref="B27:E27"/>
    <mergeCell ref="R29:T29"/>
    <mergeCell ref="R17:T17"/>
    <mergeCell ref="R45:T45"/>
    <mergeCell ref="R43:T43"/>
    <mergeCell ref="R38:T38"/>
    <mergeCell ref="R26:T26"/>
    <mergeCell ref="R25:T25"/>
    <mergeCell ref="R24:T24"/>
    <mergeCell ref="B38:E38"/>
    <mergeCell ref="B41:E41"/>
    <mergeCell ref="B32:E32"/>
    <mergeCell ref="N30:N31"/>
    <mergeCell ref="R27:T27"/>
    <mergeCell ref="R41:T41"/>
    <mergeCell ref="B33:E33"/>
    <mergeCell ref="R39:T39"/>
    <mergeCell ref="R40:T40"/>
    <mergeCell ref="R33:T33"/>
    <mergeCell ref="B46:E46"/>
    <mergeCell ref="B44:E44"/>
    <mergeCell ref="B43:E43"/>
    <mergeCell ref="B40:E40"/>
    <mergeCell ref="B39:E39"/>
    <mergeCell ref="B34:E34"/>
    <mergeCell ref="B45:E45"/>
    <mergeCell ref="B36:E36"/>
    <mergeCell ref="B42:E42"/>
    <mergeCell ref="B35:E35"/>
    <mergeCell ref="B29:E29"/>
    <mergeCell ref="B30:E31"/>
    <mergeCell ref="Q5:T5"/>
    <mergeCell ref="B23:E23"/>
    <mergeCell ref="B24:E24"/>
    <mergeCell ref="B18:E18"/>
    <mergeCell ref="R19:T19"/>
    <mergeCell ref="R20:T20"/>
    <mergeCell ref="B19:E19"/>
    <mergeCell ref="B20:E20"/>
    <mergeCell ref="B4:C4"/>
    <mergeCell ref="B2:T2"/>
    <mergeCell ref="B3:H3"/>
    <mergeCell ref="J3:T3"/>
    <mergeCell ref="D4:H4"/>
    <mergeCell ref="K4:P4"/>
    <mergeCell ref="Q4:T4"/>
    <mergeCell ref="B5:C5"/>
    <mergeCell ref="D5:H5"/>
    <mergeCell ref="B12:E13"/>
    <mergeCell ref="F12:F13"/>
    <mergeCell ref="G12:G13"/>
    <mergeCell ref="H12:H13"/>
    <mergeCell ref="B10:E10"/>
    <mergeCell ref="B6:F6"/>
    <mergeCell ref="B7:F7"/>
    <mergeCell ref="B11:D11"/>
    <mergeCell ref="K5:P5"/>
    <mergeCell ref="K6:P6"/>
    <mergeCell ref="K7:P7"/>
    <mergeCell ref="R23:T23"/>
    <mergeCell ref="R14:T14"/>
    <mergeCell ref="R15:T15"/>
    <mergeCell ref="M12:M13"/>
    <mergeCell ref="N12:N13"/>
    <mergeCell ref="O12:O13"/>
    <mergeCell ref="R21:T21"/>
    <mergeCell ref="G6:H6"/>
    <mergeCell ref="G7:H7"/>
    <mergeCell ref="B15:E15"/>
    <mergeCell ref="B17:E17"/>
    <mergeCell ref="R12:T13"/>
    <mergeCell ref="I12:I13"/>
    <mergeCell ref="Q12:Q13"/>
    <mergeCell ref="Q8:T8"/>
    <mergeCell ref="R10:T10"/>
    <mergeCell ref="B16:E16"/>
    <mergeCell ref="B53:E53"/>
    <mergeCell ref="R53:T53"/>
    <mergeCell ref="B1:M1"/>
    <mergeCell ref="B14:E14"/>
    <mergeCell ref="Q6:T6"/>
    <mergeCell ref="R32:T32"/>
    <mergeCell ref="R30:T31"/>
    <mergeCell ref="Q7:T7"/>
    <mergeCell ref="B25:E25"/>
    <mergeCell ref="R11:T11"/>
  </mergeCells>
  <printOptions horizontalCentered="1"/>
  <pageMargins left="0" right="0" top="0" bottom="0" header="0.3937007874015748" footer="0"/>
  <pageSetup horizontalDpi="600" verticalDpi="600" orientation="portrait" paperSize="9" scale="64" r:id="rId4"/>
  <drawing r:id="rId3"/>
  <legacyDrawing r:id="rId2"/>
</worksheet>
</file>

<file path=xl/worksheets/sheet5.xml><?xml version="1.0" encoding="utf-8"?>
<worksheet xmlns="http://schemas.openxmlformats.org/spreadsheetml/2006/main" xmlns:r="http://schemas.openxmlformats.org/officeDocument/2006/relationships">
  <sheetPr codeName="Sheet9">
    <tabColor rgb="FFFF0000"/>
  </sheetPr>
  <dimension ref="A1:U67"/>
  <sheetViews>
    <sheetView rightToLeft="1" view="pageBreakPreview" zoomScale="85" zoomScaleSheetLayoutView="85" workbookViewId="0" topLeftCell="A36">
      <selection activeCell="L38" sqref="L38:N38"/>
    </sheetView>
  </sheetViews>
  <sheetFormatPr defaultColWidth="9.140625" defaultRowHeight="15"/>
  <cols>
    <col min="1" max="1" width="3.7109375" style="6" customWidth="1"/>
    <col min="2" max="3" width="9.140625" style="6" customWidth="1"/>
    <col min="4" max="4" width="6.140625" style="6" customWidth="1"/>
    <col min="5" max="5" width="6.7109375" style="6" customWidth="1"/>
    <col min="6" max="13" width="6.57421875" style="6" customWidth="1"/>
    <col min="14" max="14" width="6.140625" style="6" customWidth="1"/>
    <col min="15" max="17" width="6.57421875" style="6" customWidth="1"/>
    <col min="18" max="20" width="2.28125" style="6" customWidth="1"/>
    <col min="21" max="21" width="4.7109375" style="6" customWidth="1"/>
    <col min="22" max="16384" width="9.140625" style="6" customWidth="1"/>
  </cols>
  <sheetData>
    <row r="1" spans="2:20" ht="22.5" customHeight="1">
      <c r="B1" s="694" t="s">
        <v>211</v>
      </c>
      <c r="C1" s="694"/>
      <c r="D1" s="694"/>
      <c r="E1" s="694"/>
      <c r="F1" s="694"/>
      <c r="G1" s="694"/>
      <c r="H1" s="694"/>
      <c r="I1" s="694"/>
      <c r="J1" s="694"/>
      <c r="K1" s="694"/>
      <c r="L1" s="694"/>
      <c r="M1" s="694"/>
      <c r="N1" s="96" t="s">
        <v>199</v>
      </c>
      <c r="O1" s="97" t="str">
        <f>'فرم 1'!E3</f>
        <v>91-92</v>
      </c>
      <c r="P1" s="807"/>
      <c r="Q1" s="807"/>
      <c r="R1" s="807"/>
      <c r="S1" s="807"/>
      <c r="T1" s="807"/>
    </row>
    <row r="2" spans="2:20" ht="27.75" customHeight="1">
      <c r="B2" s="741" t="s">
        <v>42</v>
      </c>
      <c r="C2" s="741"/>
      <c r="D2" s="741"/>
      <c r="E2" s="741"/>
      <c r="F2" s="741"/>
      <c r="G2" s="741"/>
      <c r="H2" s="741"/>
      <c r="I2" s="741"/>
      <c r="J2" s="741"/>
      <c r="K2" s="741"/>
      <c r="L2" s="741"/>
      <c r="M2" s="741"/>
      <c r="N2" s="741"/>
      <c r="O2" s="741"/>
      <c r="P2" s="741"/>
      <c r="Q2" s="741"/>
      <c r="R2" s="741"/>
      <c r="S2" s="741"/>
      <c r="T2" s="741"/>
    </row>
    <row r="3" spans="2:20" ht="28.5" customHeight="1" thickBot="1">
      <c r="B3" s="833" t="s">
        <v>36</v>
      </c>
      <c r="C3" s="833"/>
      <c r="D3" s="833"/>
      <c r="E3" s="833"/>
      <c r="F3" s="833"/>
      <c r="G3" s="833"/>
      <c r="H3" s="833"/>
      <c r="I3" s="58"/>
      <c r="J3" s="833" t="s">
        <v>37</v>
      </c>
      <c r="K3" s="833"/>
      <c r="L3" s="833"/>
      <c r="M3" s="833"/>
      <c r="N3" s="833"/>
      <c r="O3" s="833"/>
      <c r="P3" s="833"/>
      <c r="Q3" s="833"/>
      <c r="R3" s="833"/>
      <c r="S3" s="833"/>
      <c r="T3" s="833"/>
    </row>
    <row r="4" spans="2:20" ht="24" customHeight="1" thickTop="1">
      <c r="B4" s="740" t="s">
        <v>119</v>
      </c>
      <c r="C4" s="740"/>
      <c r="D4" s="743">
        <f>'فرم 1'!J2</f>
        <v>0</v>
      </c>
      <c r="E4" s="743"/>
      <c r="F4" s="743"/>
      <c r="G4" s="743"/>
      <c r="H4" s="743"/>
      <c r="I4" s="59"/>
      <c r="J4" s="59"/>
      <c r="K4" s="744" t="s">
        <v>59</v>
      </c>
      <c r="L4" s="744"/>
      <c r="M4" s="744"/>
      <c r="N4" s="744"/>
      <c r="O4" s="744"/>
      <c r="P4" s="744"/>
      <c r="Q4" s="745">
        <f>'فرم 1'!N10</f>
        <v>0</v>
      </c>
      <c r="R4" s="745"/>
      <c r="S4" s="745"/>
      <c r="T4" s="745"/>
    </row>
    <row r="5" spans="2:20" ht="24" customHeight="1">
      <c r="B5" s="721" t="s">
        <v>120</v>
      </c>
      <c r="C5" s="721"/>
      <c r="D5" s="729">
        <f>'فرم 1'!C2</f>
        <v>0</v>
      </c>
      <c r="E5" s="729"/>
      <c r="F5" s="729"/>
      <c r="G5" s="729"/>
      <c r="H5" s="729"/>
      <c r="I5" s="60"/>
      <c r="J5" s="60"/>
      <c r="K5" s="721" t="s">
        <v>58</v>
      </c>
      <c r="L5" s="721"/>
      <c r="M5" s="721"/>
      <c r="N5" s="721"/>
      <c r="O5" s="721"/>
      <c r="P5" s="721"/>
      <c r="Q5" s="697">
        <f>'فرم 1'!N7</f>
        <v>0</v>
      </c>
      <c r="R5" s="697"/>
      <c r="S5" s="697"/>
      <c r="T5" s="697"/>
    </row>
    <row r="6" spans="2:20" ht="24" customHeight="1">
      <c r="B6" s="721" t="s">
        <v>121</v>
      </c>
      <c r="C6" s="721"/>
      <c r="D6" s="721"/>
      <c r="E6" s="721"/>
      <c r="F6" s="721"/>
      <c r="G6" s="707" t="str">
        <f>'فرم 1'!D4</f>
        <v>اوليه   </v>
      </c>
      <c r="H6" s="708"/>
      <c r="I6" s="60"/>
      <c r="J6" s="60"/>
      <c r="K6" s="721" t="s">
        <v>57</v>
      </c>
      <c r="L6" s="721"/>
      <c r="M6" s="721"/>
      <c r="N6" s="721"/>
      <c r="O6" s="721"/>
      <c r="P6" s="721"/>
      <c r="Q6" s="697">
        <f>'فرم 1'!N8</f>
        <v>0</v>
      </c>
      <c r="R6" s="697"/>
      <c r="S6" s="697"/>
      <c r="T6" s="697"/>
    </row>
    <row r="7" spans="2:20" ht="24" customHeight="1">
      <c r="B7" s="721" t="s">
        <v>287</v>
      </c>
      <c r="C7" s="721"/>
      <c r="D7" s="721"/>
      <c r="E7" s="721"/>
      <c r="F7" s="721"/>
      <c r="G7" s="697">
        <f>'فرم 1'!G17</f>
        <v>0</v>
      </c>
      <c r="H7" s="697"/>
      <c r="I7" s="60"/>
      <c r="J7" s="60"/>
      <c r="K7" s="721" t="s">
        <v>56</v>
      </c>
      <c r="L7" s="721"/>
      <c r="M7" s="721"/>
      <c r="N7" s="721"/>
      <c r="O7" s="721"/>
      <c r="P7" s="721"/>
      <c r="Q7" s="697">
        <f>'فرم 1'!N9</f>
        <v>0</v>
      </c>
      <c r="R7" s="697"/>
      <c r="S7" s="697"/>
      <c r="T7" s="697"/>
    </row>
    <row r="8" spans="2:20" ht="24" customHeight="1">
      <c r="B8" s="59" t="s">
        <v>175</v>
      </c>
      <c r="C8" s="59"/>
      <c r="D8" s="59"/>
      <c r="E8" s="254"/>
      <c r="F8" s="745"/>
      <c r="G8" s="745"/>
      <c r="H8" s="65"/>
      <c r="I8" s="60"/>
      <c r="J8" s="60"/>
      <c r="K8" s="721" t="s">
        <v>174</v>
      </c>
      <c r="L8" s="721"/>
      <c r="M8" s="721"/>
      <c r="N8" s="721"/>
      <c r="O8" s="721"/>
      <c r="P8" s="721"/>
      <c r="Q8" s="697">
        <f>'فرم 1'!N11</f>
        <v>0</v>
      </c>
      <c r="R8" s="697"/>
      <c r="S8" s="697"/>
      <c r="T8" s="697"/>
    </row>
    <row r="9" spans="2:20" ht="24" customHeight="1" thickBot="1">
      <c r="B9" s="834" t="s">
        <v>289</v>
      </c>
      <c r="C9" s="834"/>
      <c r="D9" s="834"/>
      <c r="E9" s="834"/>
      <c r="F9" s="835">
        <f>'فرم 1'!E19</f>
        <v>0</v>
      </c>
      <c r="G9" s="835"/>
      <c r="H9" s="65"/>
      <c r="I9" s="60"/>
      <c r="J9" s="60"/>
      <c r="K9" s="721" t="s">
        <v>288</v>
      </c>
      <c r="L9" s="721"/>
      <c r="M9" s="721"/>
      <c r="N9" s="721"/>
      <c r="O9" s="721"/>
      <c r="P9" s="721"/>
      <c r="Q9" s="697">
        <f>'فرم 1'!K14</f>
        <v>0</v>
      </c>
      <c r="R9" s="697"/>
      <c r="S9" s="697"/>
      <c r="T9" s="697"/>
    </row>
    <row r="10" spans="2:20" ht="24" customHeight="1" thickTop="1">
      <c r="B10" s="836" t="s">
        <v>122</v>
      </c>
      <c r="C10" s="836"/>
      <c r="D10" s="836"/>
      <c r="E10" s="836"/>
      <c r="F10" s="814">
        <f>'فرم 1'!N12</f>
        <v>0</v>
      </c>
      <c r="G10" s="814"/>
      <c r="H10" s="837" t="s">
        <v>118</v>
      </c>
      <c r="I10" s="837"/>
      <c r="J10" s="837"/>
      <c r="K10" s="144" t="s">
        <v>0</v>
      </c>
      <c r="L10" s="147">
        <f>'فرم 1'!I20</f>
        <v>0</v>
      </c>
      <c r="M10" s="144" t="s">
        <v>60</v>
      </c>
      <c r="N10" s="147">
        <f>'فرم 1'!K20</f>
        <v>0</v>
      </c>
      <c r="O10" s="144" t="s">
        <v>2</v>
      </c>
      <c r="P10" s="147">
        <f>'فرم 1'!M20</f>
        <v>0</v>
      </c>
      <c r="Q10" s="145" t="s">
        <v>61</v>
      </c>
      <c r="R10" s="814">
        <f>'فرم 1'!O20</f>
        <v>0</v>
      </c>
      <c r="S10" s="814"/>
      <c r="T10" s="814"/>
    </row>
    <row r="11" spans="2:20" ht="24" customHeight="1" thickBot="1">
      <c r="B11" s="815" t="s">
        <v>123</v>
      </c>
      <c r="C11" s="815"/>
      <c r="D11" s="815"/>
      <c r="E11" s="138">
        <f>'فرم 1'!E24</f>
        <v>0</v>
      </c>
      <c r="F11" s="138">
        <f>'فرم 1'!I24</f>
        <v>0</v>
      </c>
      <c r="G11" s="138">
        <f>'فرم 1'!M24</f>
        <v>0</v>
      </c>
      <c r="H11" s="139" t="s">
        <v>63</v>
      </c>
      <c r="I11" s="140"/>
      <c r="J11" s="140"/>
      <c r="K11" s="141" t="s">
        <v>0</v>
      </c>
      <c r="L11" s="148">
        <f>'فرم 1'!I21</f>
        <v>0</v>
      </c>
      <c r="M11" s="141" t="s">
        <v>60</v>
      </c>
      <c r="N11" s="148">
        <f>'فرم 1'!K21</f>
        <v>0</v>
      </c>
      <c r="O11" s="141" t="s">
        <v>2</v>
      </c>
      <c r="P11" s="148">
        <f>'فرم 1'!M21</f>
        <v>0</v>
      </c>
      <c r="Q11" s="142" t="s">
        <v>61</v>
      </c>
      <c r="R11" s="816">
        <f>'فرم 1'!O21</f>
        <v>0</v>
      </c>
      <c r="S11" s="816"/>
      <c r="T11" s="816"/>
    </row>
    <row r="12" spans="2:20" ht="15.75" customHeight="1" thickBot="1" thickTop="1">
      <c r="B12" s="143"/>
      <c r="C12" s="143"/>
      <c r="D12" s="143"/>
      <c r="E12" s="125"/>
      <c r="F12" s="125"/>
      <c r="G12" s="125"/>
      <c r="H12" s="126"/>
      <c r="I12" s="127"/>
      <c r="J12" s="127"/>
      <c r="K12" s="128"/>
      <c r="L12" s="130"/>
      <c r="M12" s="128"/>
      <c r="N12" s="130"/>
      <c r="O12" s="128"/>
      <c r="P12" s="130"/>
      <c r="Q12" s="129"/>
      <c r="R12" s="130"/>
      <c r="S12" s="130"/>
      <c r="T12" s="130"/>
    </row>
    <row r="13" spans="2:20" ht="14.25" customHeight="1" thickTop="1">
      <c r="B13" s="819" t="s">
        <v>222</v>
      </c>
      <c r="C13" s="817"/>
      <c r="D13" s="817"/>
      <c r="E13" s="817"/>
      <c r="F13" s="817" t="s">
        <v>218</v>
      </c>
      <c r="G13" s="817"/>
      <c r="H13" s="817"/>
      <c r="I13" s="817" t="s">
        <v>219</v>
      </c>
      <c r="J13" s="817"/>
      <c r="K13" s="817"/>
      <c r="L13" s="817" t="s">
        <v>220</v>
      </c>
      <c r="M13" s="817"/>
      <c r="N13" s="817"/>
      <c r="O13" s="817" t="s">
        <v>221</v>
      </c>
      <c r="P13" s="817"/>
      <c r="Q13" s="817"/>
      <c r="R13" s="839" t="s">
        <v>4</v>
      </c>
      <c r="S13" s="839"/>
      <c r="T13" s="840"/>
    </row>
    <row r="14" spans="2:21" ht="16.5" customHeight="1" thickBot="1">
      <c r="B14" s="820"/>
      <c r="C14" s="818"/>
      <c r="D14" s="818"/>
      <c r="E14" s="818"/>
      <c r="F14" s="818"/>
      <c r="G14" s="818"/>
      <c r="H14" s="818"/>
      <c r="I14" s="818"/>
      <c r="J14" s="818"/>
      <c r="K14" s="818"/>
      <c r="L14" s="818"/>
      <c r="M14" s="818"/>
      <c r="N14" s="818"/>
      <c r="O14" s="818"/>
      <c r="P14" s="818"/>
      <c r="Q14" s="818"/>
      <c r="R14" s="841"/>
      <c r="S14" s="841"/>
      <c r="T14" s="842"/>
      <c r="U14" s="7"/>
    </row>
    <row r="15" spans="2:21" ht="27" customHeight="1" thickTop="1">
      <c r="B15" s="847" t="s">
        <v>212</v>
      </c>
      <c r="C15" s="848"/>
      <c r="D15" s="848"/>
      <c r="E15" s="228" t="s">
        <v>213</v>
      </c>
      <c r="F15" s="858">
        <f>SUM('گزارش 1'!F14:H14)</f>
        <v>0</v>
      </c>
      <c r="G15" s="858"/>
      <c r="H15" s="858"/>
      <c r="I15" s="858">
        <f>SUM('گزارش 1'!I14:K14)</f>
        <v>0</v>
      </c>
      <c r="J15" s="858"/>
      <c r="K15" s="858"/>
      <c r="L15" s="858">
        <f>SUM('گزارش 1'!L14:N14)</f>
        <v>0</v>
      </c>
      <c r="M15" s="858"/>
      <c r="N15" s="858"/>
      <c r="O15" s="858">
        <f>SUM('گزارش 1'!O14:Q14)</f>
        <v>0</v>
      </c>
      <c r="P15" s="858"/>
      <c r="Q15" s="858"/>
      <c r="R15" s="843">
        <f aca="true" t="shared" si="0" ref="R15:R20">SUM(F15:Q15)</f>
        <v>0</v>
      </c>
      <c r="S15" s="843"/>
      <c r="T15" s="844"/>
      <c r="U15" s="7"/>
    </row>
    <row r="16" spans="2:21" ht="27" customHeight="1">
      <c r="B16" s="849"/>
      <c r="C16" s="850"/>
      <c r="D16" s="850"/>
      <c r="E16" s="230" t="s">
        <v>214</v>
      </c>
      <c r="F16" s="811">
        <f>SUM('گزارش 1'!F32:H32)</f>
        <v>0</v>
      </c>
      <c r="G16" s="811"/>
      <c r="H16" s="811"/>
      <c r="I16" s="811">
        <f>SUM('گزارش 1'!I32:K32)</f>
        <v>0</v>
      </c>
      <c r="J16" s="811"/>
      <c r="K16" s="811"/>
      <c r="L16" s="811">
        <f>SUM('گزارش 1'!L32:N32)</f>
        <v>0</v>
      </c>
      <c r="M16" s="811"/>
      <c r="N16" s="811"/>
      <c r="O16" s="811">
        <f>SUM('گزارش 1'!O32:Q32)</f>
        <v>0</v>
      </c>
      <c r="P16" s="811"/>
      <c r="Q16" s="811"/>
      <c r="R16" s="812">
        <f t="shared" si="0"/>
        <v>0</v>
      </c>
      <c r="S16" s="812"/>
      <c r="T16" s="813"/>
      <c r="U16" s="7"/>
    </row>
    <row r="17" spans="2:21" ht="27" customHeight="1">
      <c r="B17" s="849"/>
      <c r="C17" s="850"/>
      <c r="D17" s="850"/>
      <c r="E17" s="137" t="s">
        <v>215</v>
      </c>
      <c r="F17" s="838">
        <f>SUM('فرم 1'!E26:G26)</f>
        <v>0</v>
      </c>
      <c r="G17" s="838"/>
      <c r="H17" s="838"/>
      <c r="I17" s="838">
        <f>SUM('فرم 1'!H26:J26)</f>
        <v>0</v>
      </c>
      <c r="J17" s="838"/>
      <c r="K17" s="838"/>
      <c r="L17" s="838">
        <f>SUM('فرم 1'!K26:M26)</f>
        <v>0</v>
      </c>
      <c r="M17" s="838"/>
      <c r="N17" s="838"/>
      <c r="O17" s="838">
        <f>SUM('فرم 1'!N26:P26)</f>
        <v>0</v>
      </c>
      <c r="P17" s="838"/>
      <c r="Q17" s="838"/>
      <c r="R17" s="812">
        <f t="shared" si="0"/>
        <v>0</v>
      </c>
      <c r="S17" s="812"/>
      <c r="T17" s="813"/>
      <c r="U17" s="7"/>
    </row>
    <row r="18" spans="2:21" ht="27" customHeight="1">
      <c r="B18" s="849" t="s">
        <v>216</v>
      </c>
      <c r="C18" s="850"/>
      <c r="D18" s="850"/>
      <c r="E18" s="229" t="s">
        <v>213</v>
      </c>
      <c r="F18" s="831">
        <f>SUM('گزارش 1'!F27:H27)</f>
        <v>0</v>
      </c>
      <c r="G18" s="831"/>
      <c r="H18" s="831"/>
      <c r="I18" s="831">
        <f>SUM('گزارش 1'!I27:K27)</f>
        <v>0</v>
      </c>
      <c r="J18" s="831"/>
      <c r="K18" s="831"/>
      <c r="L18" s="831">
        <f>SUM('گزارش 1'!L27:N27)</f>
        <v>0</v>
      </c>
      <c r="M18" s="831"/>
      <c r="N18" s="831"/>
      <c r="O18" s="831">
        <f>SUM('گزارش 1'!O27:Q27)</f>
        <v>0</v>
      </c>
      <c r="P18" s="831"/>
      <c r="Q18" s="831"/>
      <c r="R18" s="812">
        <f t="shared" si="0"/>
        <v>0</v>
      </c>
      <c r="S18" s="812"/>
      <c r="T18" s="813"/>
      <c r="U18" s="7"/>
    </row>
    <row r="19" spans="2:21" ht="27" customHeight="1">
      <c r="B19" s="849"/>
      <c r="C19" s="850"/>
      <c r="D19" s="850"/>
      <c r="E19" s="230" t="s">
        <v>214</v>
      </c>
      <c r="F19" s="811">
        <f>SUM('گزارش 1'!F45:H45)</f>
        <v>0</v>
      </c>
      <c r="G19" s="811"/>
      <c r="H19" s="811"/>
      <c r="I19" s="811">
        <f>SUM('گزارش 1'!I45:K45)</f>
        <v>0</v>
      </c>
      <c r="J19" s="811"/>
      <c r="K19" s="811"/>
      <c r="L19" s="811">
        <f>SUM('گزارش 1'!L45:N45)</f>
        <v>0</v>
      </c>
      <c r="M19" s="811"/>
      <c r="N19" s="811"/>
      <c r="O19" s="811">
        <f>SUM('گزارش 1'!O45:Q45)</f>
        <v>0</v>
      </c>
      <c r="P19" s="811"/>
      <c r="Q19" s="811"/>
      <c r="R19" s="812">
        <f t="shared" si="0"/>
        <v>0</v>
      </c>
      <c r="S19" s="812"/>
      <c r="T19" s="813"/>
      <c r="U19" s="7"/>
    </row>
    <row r="20" spans="2:21" ht="27" customHeight="1">
      <c r="B20" s="849"/>
      <c r="C20" s="850"/>
      <c r="D20" s="850"/>
      <c r="E20" s="137" t="s">
        <v>215</v>
      </c>
      <c r="F20" s="838">
        <f>SUM('فرم 1'!E27:G27)</f>
        <v>0</v>
      </c>
      <c r="G20" s="838"/>
      <c r="H20" s="838"/>
      <c r="I20" s="838">
        <f>SUM('فرم 1'!H27:J27)</f>
        <v>0</v>
      </c>
      <c r="J20" s="838"/>
      <c r="K20" s="838"/>
      <c r="L20" s="838">
        <f>SUM('فرم 1'!K27:M27)</f>
        <v>0</v>
      </c>
      <c r="M20" s="838"/>
      <c r="N20" s="838"/>
      <c r="O20" s="838">
        <f>SUM('فرم 1'!N27:P27)</f>
        <v>0</v>
      </c>
      <c r="P20" s="838"/>
      <c r="Q20" s="838"/>
      <c r="R20" s="812">
        <f t="shared" si="0"/>
        <v>0</v>
      </c>
      <c r="S20" s="812"/>
      <c r="T20" s="813"/>
      <c r="U20" s="7"/>
    </row>
    <row r="21" spans="2:21" ht="27" customHeight="1">
      <c r="B21" s="849" t="s">
        <v>217</v>
      </c>
      <c r="C21" s="850"/>
      <c r="D21" s="850"/>
      <c r="E21" s="229" t="s">
        <v>213</v>
      </c>
      <c r="F21" s="831">
        <f>SUM('گزارش 1'!H29)</f>
        <v>0</v>
      </c>
      <c r="G21" s="831"/>
      <c r="H21" s="831"/>
      <c r="I21" s="831">
        <f>'گزارش 1'!K29</f>
        <v>0</v>
      </c>
      <c r="J21" s="831"/>
      <c r="K21" s="831"/>
      <c r="L21" s="831">
        <f>'گزارش 1'!N29</f>
        <v>0</v>
      </c>
      <c r="M21" s="831"/>
      <c r="N21" s="831"/>
      <c r="O21" s="831">
        <f>'گزارش 1'!Q29</f>
        <v>0</v>
      </c>
      <c r="P21" s="831"/>
      <c r="Q21" s="831"/>
      <c r="R21" s="845"/>
      <c r="S21" s="845"/>
      <c r="T21" s="846"/>
      <c r="U21" s="7"/>
    </row>
    <row r="22" spans="2:21" ht="27" customHeight="1">
      <c r="B22" s="849"/>
      <c r="C22" s="850"/>
      <c r="D22" s="850"/>
      <c r="E22" s="230" t="s">
        <v>214</v>
      </c>
      <c r="F22" s="811">
        <f>'گزارش 1'!H48</f>
        <v>0</v>
      </c>
      <c r="G22" s="811"/>
      <c r="H22" s="811"/>
      <c r="I22" s="811">
        <f>'گزارش 1'!K48</f>
        <v>0</v>
      </c>
      <c r="J22" s="811"/>
      <c r="K22" s="811"/>
      <c r="L22" s="811">
        <f>'گزارش 1'!N48</f>
        <v>0</v>
      </c>
      <c r="M22" s="811"/>
      <c r="N22" s="811"/>
      <c r="O22" s="811">
        <f>'گزارش 1'!Q48</f>
        <v>0</v>
      </c>
      <c r="P22" s="811"/>
      <c r="Q22" s="811"/>
      <c r="R22" s="845"/>
      <c r="S22" s="845"/>
      <c r="T22" s="846"/>
      <c r="U22" s="7"/>
    </row>
    <row r="23" spans="2:21" ht="27" customHeight="1" thickBot="1">
      <c r="B23" s="856"/>
      <c r="C23" s="857"/>
      <c r="D23" s="857"/>
      <c r="E23" s="146" t="s">
        <v>215</v>
      </c>
      <c r="F23" s="859">
        <f>'فرم 1'!G28</f>
        <v>0</v>
      </c>
      <c r="G23" s="859"/>
      <c r="H23" s="859"/>
      <c r="I23" s="859">
        <f>'فرم 1'!J28</f>
        <v>0</v>
      </c>
      <c r="J23" s="859"/>
      <c r="K23" s="859"/>
      <c r="L23" s="859">
        <f>'فرم 1'!M28</f>
        <v>0</v>
      </c>
      <c r="M23" s="859"/>
      <c r="N23" s="859"/>
      <c r="O23" s="859">
        <f>'فرم 1'!P28</f>
        <v>0</v>
      </c>
      <c r="P23" s="859"/>
      <c r="Q23" s="859"/>
      <c r="R23" s="851"/>
      <c r="S23" s="851"/>
      <c r="T23" s="852"/>
      <c r="U23" s="7"/>
    </row>
    <row r="24" spans="2:21" ht="12" customHeight="1" thickBot="1" thickTop="1">
      <c r="B24" s="123"/>
      <c r="C24" s="123"/>
      <c r="D24" s="123"/>
      <c r="E24" s="123"/>
      <c r="F24" s="122"/>
      <c r="G24" s="122"/>
      <c r="H24" s="122"/>
      <c r="I24" s="122"/>
      <c r="J24" s="122"/>
      <c r="K24" s="122"/>
      <c r="L24" s="122"/>
      <c r="M24" s="122"/>
      <c r="N24" s="122"/>
      <c r="O24" s="122"/>
      <c r="P24" s="122"/>
      <c r="Q24" s="122"/>
      <c r="R24" s="124"/>
      <c r="S24" s="124"/>
      <c r="T24" s="124"/>
      <c r="U24" s="7"/>
    </row>
    <row r="25" spans="2:21" ht="27" customHeight="1" thickTop="1">
      <c r="B25" s="819" t="s">
        <v>106</v>
      </c>
      <c r="C25" s="817"/>
      <c r="D25" s="817"/>
      <c r="E25" s="817"/>
      <c r="F25" s="817" t="s">
        <v>218</v>
      </c>
      <c r="G25" s="817"/>
      <c r="H25" s="817"/>
      <c r="I25" s="817" t="s">
        <v>219</v>
      </c>
      <c r="J25" s="817"/>
      <c r="K25" s="817"/>
      <c r="L25" s="817" t="s">
        <v>220</v>
      </c>
      <c r="M25" s="817"/>
      <c r="N25" s="817"/>
      <c r="O25" s="817" t="s">
        <v>221</v>
      </c>
      <c r="P25" s="817"/>
      <c r="Q25" s="817"/>
      <c r="R25" s="839" t="s">
        <v>4</v>
      </c>
      <c r="S25" s="839"/>
      <c r="T25" s="840"/>
      <c r="U25" s="7"/>
    </row>
    <row r="26" spans="2:21" ht="5.25" customHeight="1" thickBot="1">
      <c r="B26" s="820"/>
      <c r="C26" s="818"/>
      <c r="D26" s="818"/>
      <c r="E26" s="818"/>
      <c r="F26" s="818"/>
      <c r="G26" s="818"/>
      <c r="H26" s="818"/>
      <c r="I26" s="818"/>
      <c r="J26" s="818"/>
      <c r="K26" s="818"/>
      <c r="L26" s="818"/>
      <c r="M26" s="818"/>
      <c r="N26" s="818"/>
      <c r="O26" s="818"/>
      <c r="P26" s="818"/>
      <c r="Q26" s="818"/>
      <c r="R26" s="841"/>
      <c r="S26" s="841"/>
      <c r="T26" s="842"/>
      <c r="U26" s="7"/>
    </row>
    <row r="27" spans="2:21" ht="27" customHeight="1" thickTop="1">
      <c r="B27" s="847" t="s">
        <v>223</v>
      </c>
      <c r="C27" s="848"/>
      <c r="D27" s="848"/>
      <c r="E27" s="228" t="s">
        <v>213</v>
      </c>
      <c r="F27" s="858">
        <f>SUM('گزارش 1'!F15:H15)</f>
        <v>0</v>
      </c>
      <c r="G27" s="858"/>
      <c r="H27" s="858"/>
      <c r="I27" s="858">
        <f>SUM('گزارش 1'!I15:K15)</f>
        <v>0</v>
      </c>
      <c r="J27" s="858"/>
      <c r="K27" s="858"/>
      <c r="L27" s="858">
        <f>SUM('گزارش 1'!L15:N15)</f>
        <v>0</v>
      </c>
      <c r="M27" s="858"/>
      <c r="N27" s="858"/>
      <c r="O27" s="858">
        <f>SUM('گزارش 1'!O15:Q15)</f>
        <v>0</v>
      </c>
      <c r="P27" s="858"/>
      <c r="Q27" s="858"/>
      <c r="R27" s="843">
        <f aca="true" t="shared" si="1" ref="R27:R36">SUM(F27:Q27)</f>
        <v>0</v>
      </c>
      <c r="S27" s="843"/>
      <c r="T27" s="844"/>
      <c r="U27" s="7"/>
    </row>
    <row r="28" spans="2:21" ht="27" customHeight="1">
      <c r="B28" s="849"/>
      <c r="C28" s="850"/>
      <c r="D28" s="850"/>
      <c r="E28" s="230" t="s">
        <v>214</v>
      </c>
      <c r="F28" s="811">
        <f>SUM('گزارش 1'!F33:H33)</f>
        <v>0</v>
      </c>
      <c r="G28" s="811"/>
      <c r="H28" s="811"/>
      <c r="I28" s="811">
        <f>SUM('گزارش 1'!I33:K33)</f>
        <v>0</v>
      </c>
      <c r="J28" s="811"/>
      <c r="K28" s="811"/>
      <c r="L28" s="811">
        <f>SUM('گزارش 1'!L33:N33)</f>
        <v>0</v>
      </c>
      <c r="M28" s="811"/>
      <c r="N28" s="811"/>
      <c r="O28" s="811">
        <f>SUM('گزارش 1'!O33:Q33)</f>
        <v>0</v>
      </c>
      <c r="P28" s="811"/>
      <c r="Q28" s="811"/>
      <c r="R28" s="812">
        <f t="shared" si="1"/>
        <v>0</v>
      </c>
      <c r="S28" s="812"/>
      <c r="T28" s="813"/>
      <c r="U28" s="7"/>
    </row>
    <row r="29" spans="2:21" ht="27" customHeight="1">
      <c r="B29" s="825" t="s">
        <v>186</v>
      </c>
      <c r="C29" s="826"/>
      <c r="D29" s="827"/>
      <c r="E29" s="229" t="s">
        <v>213</v>
      </c>
      <c r="F29" s="831">
        <f>SUM('گزارش 1'!F16:H16)</f>
        <v>0</v>
      </c>
      <c r="G29" s="831"/>
      <c r="H29" s="831"/>
      <c r="I29" s="831">
        <f>SUM('گزارش 1'!I16:K16)</f>
        <v>0</v>
      </c>
      <c r="J29" s="831"/>
      <c r="K29" s="831"/>
      <c r="L29" s="831">
        <f>SUM('گزارش 1'!L16:N16)</f>
        <v>0</v>
      </c>
      <c r="M29" s="831"/>
      <c r="N29" s="831"/>
      <c r="O29" s="831">
        <f>SUM('گزارش 1'!O16:Q16)</f>
        <v>0</v>
      </c>
      <c r="P29" s="831"/>
      <c r="Q29" s="831"/>
      <c r="R29" s="812">
        <f>SUM(F29:Q29)</f>
        <v>0</v>
      </c>
      <c r="S29" s="812"/>
      <c r="T29" s="813"/>
      <c r="U29" s="7"/>
    </row>
    <row r="30" spans="2:21" ht="27" customHeight="1">
      <c r="B30" s="828"/>
      <c r="C30" s="829"/>
      <c r="D30" s="830"/>
      <c r="E30" s="230" t="s">
        <v>214</v>
      </c>
      <c r="F30" s="811">
        <f>SUM('گزارش 1'!F34:H34)</f>
        <v>0</v>
      </c>
      <c r="G30" s="811"/>
      <c r="H30" s="811"/>
      <c r="I30" s="811">
        <f>SUM('گزارش 1'!I34:K34)</f>
        <v>0</v>
      </c>
      <c r="J30" s="811"/>
      <c r="K30" s="811"/>
      <c r="L30" s="811">
        <f>SUM('گزارش 1'!L34:N34)</f>
        <v>0</v>
      </c>
      <c r="M30" s="811"/>
      <c r="N30" s="811"/>
      <c r="O30" s="811">
        <f>SUM('گزارش 1'!O34:Q34)</f>
        <v>0</v>
      </c>
      <c r="P30" s="811"/>
      <c r="Q30" s="811"/>
      <c r="R30" s="812">
        <f>SUM(F30:Q30)</f>
        <v>0</v>
      </c>
      <c r="S30" s="812"/>
      <c r="T30" s="813"/>
      <c r="U30" s="7"/>
    </row>
    <row r="31" spans="2:21" ht="27" customHeight="1">
      <c r="B31" s="849" t="s">
        <v>77</v>
      </c>
      <c r="C31" s="850"/>
      <c r="D31" s="850"/>
      <c r="E31" s="229" t="s">
        <v>213</v>
      </c>
      <c r="F31" s="831">
        <f>SUM('گزارش 1'!F17:H17)</f>
        <v>0</v>
      </c>
      <c r="G31" s="831"/>
      <c r="H31" s="831"/>
      <c r="I31" s="831">
        <f>SUM('گزارش 1'!I17:K17)</f>
        <v>0</v>
      </c>
      <c r="J31" s="831"/>
      <c r="K31" s="831"/>
      <c r="L31" s="831">
        <f>SUM('گزارش 1'!L17:N17)</f>
        <v>0</v>
      </c>
      <c r="M31" s="831"/>
      <c r="N31" s="831"/>
      <c r="O31" s="831">
        <f>SUM('گزارش 1'!O17:Q17)</f>
        <v>0</v>
      </c>
      <c r="P31" s="831"/>
      <c r="Q31" s="831"/>
      <c r="R31" s="812">
        <f t="shared" si="1"/>
        <v>0</v>
      </c>
      <c r="S31" s="812"/>
      <c r="T31" s="813"/>
      <c r="U31" s="7"/>
    </row>
    <row r="32" spans="2:21" ht="27" customHeight="1">
      <c r="B32" s="849"/>
      <c r="C32" s="850"/>
      <c r="D32" s="850"/>
      <c r="E32" s="230" t="s">
        <v>214</v>
      </c>
      <c r="F32" s="811">
        <f>SUM('گزارش 1'!F35:H35)</f>
        <v>0</v>
      </c>
      <c r="G32" s="811"/>
      <c r="H32" s="811"/>
      <c r="I32" s="811">
        <f>SUM('گزارش 1'!I35:K35)</f>
        <v>0</v>
      </c>
      <c r="J32" s="811"/>
      <c r="K32" s="811"/>
      <c r="L32" s="811">
        <f>SUM('گزارش 1'!L35:N35)</f>
        <v>0</v>
      </c>
      <c r="M32" s="811"/>
      <c r="N32" s="811"/>
      <c r="O32" s="811">
        <f>SUM('گزارش 1'!O35:Q35)</f>
        <v>0</v>
      </c>
      <c r="P32" s="811"/>
      <c r="Q32" s="811"/>
      <c r="R32" s="812">
        <f>SUM(F32:Q32)</f>
        <v>0</v>
      </c>
      <c r="S32" s="812"/>
      <c r="T32" s="813"/>
      <c r="U32" s="7"/>
    </row>
    <row r="33" spans="2:21" ht="27" customHeight="1">
      <c r="B33" s="849" t="s">
        <v>224</v>
      </c>
      <c r="C33" s="850"/>
      <c r="D33" s="850"/>
      <c r="E33" s="229" t="s">
        <v>213</v>
      </c>
      <c r="F33" s="831">
        <f>SUM('گزارش 1'!F18:H18)</f>
        <v>0</v>
      </c>
      <c r="G33" s="831"/>
      <c r="H33" s="831"/>
      <c r="I33" s="831">
        <f>SUM('گزارش 1'!I18:K18)</f>
        <v>0</v>
      </c>
      <c r="J33" s="831"/>
      <c r="K33" s="831"/>
      <c r="L33" s="831">
        <f>SUM('گزارش 1'!L18:N18)</f>
        <v>0</v>
      </c>
      <c r="M33" s="831"/>
      <c r="N33" s="831"/>
      <c r="O33" s="831">
        <f>SUM('گزارش 1'!O18:Q18)</f>
        <v>0</v>
      </c>
      <c r="P33" s="831"/>
      <c r="Q33" s="831"/>
      <c r="R33" s="812">
        <f t="shared" si="1"/>
        <v>0</v>
      </c>
      <c r="S33" s="812"/>
      <c r="T33" s="813"/>
      <c r="U33" s="7"/>
    </row>
    <row r="34" spans="2:21" ht="27" customHeight="1">
      <c r="B34" s="849"/>
      <c r="C34" s="850"/>
      <c r="D34" s="850"/>
      <c r="E34" s="230" t="s">
        <v>214</v>
      </c>
      <c r="F34" s="811">
        <f>SUM('گزارش 1'!F36:H36)</f>
        <v>0</v>
      </c>
      <c r="G34" s="811"/>
      <c r="H34" s="811"/>
      <c r="I34" s="811">
        <f>SUM('گزارش 1'!I36:K36)</f>
        <v>0</v>
      </c>
      <c r="J34" s="811"/>
      <c r="K34" s="811"/>
      <c r="L34" s="811">
        <f>SUM('گزارش 1'!L36:N36)</f>
        <v>0</v>
      </c>
      <c r="M34" s="811"/>
      <c r="N34" s="811"/>
      <c r="O34" s="811">
        <f>SUM('گزارش 1'!O36:Q36)</f>
        <v>0</v>
      </c>
      <c r="P34" s="811"/>
      <c r="Q34" s="811"/>
      <c r="R34" s="812">
        <f t="shared" si="1"/>
        <v>0</v>
      </c>
      <c r="S34" s="812"/>
      <c r="T34" s="813"/>
      <c r="U34" s="7"/>
    </row>
    <row r="35" spans="2:21" ht="27" customHeight="1">
      <c r="B35" s="849" t="s">
        <v>225</v>
      </c>
      <c r="C35" s="850"/>
      <c r="D35" s="850"/>
      <c r="E35" s="229" t="s">
        <v>213</v>
      </c>
      <c r="F35" s="831">
        <f>SUM('گزارش 1'!F19:H19)</f>
        <v>0</v>
      </c>
      <c r="G35" s="831"/>
      <c r="H35" s="831"/>
      <c r="I35" s="831">
        <f>SUM('گزارش 1'!I19:K19)</f>
        <v>0</v>
      </c>
      <c r="J35" s="831"/>
      <c r="K35" s="831"/>
      <c r="L35" s="831">
        <f>SUM('گزارش 1'!L19:N19)</f>
        <v>0</v>
      </c>
      <c r="M35" s="831"/>
      <c r="N35" s="831"/>
      <c r="O35" s="831">
        <f>SUM('گزارش 1'!O19:Q19)</f>
        <v>0</v>
      </c>
      <c r="P35" s="831"/>
      <c r="Q35" s="831"/>
      <c r="R35" s="812">
        <f t="shared" si="1"/>
        <v>0</v>
      </c>
      <c r="S35" s="812"/>
      <c r="T35" s="813"/>
      <c r="U35" s="7"/>
    </row>
    <row r="36" spans="2:21" ht="27" customHeight="1">
      <c r="B36" s="849"/>
      <c r="C36" s="850"/>
      <c r="D36" s="850"/>
      <c r="E36" s="230" t="s">
        <v>214</v>
      </c>
      <c r="F36" s="811">
        <f>SUM('گزارش 1'!F37:H37)</f>
        <v>0</v>
      </c>
      <c r="G36" s="811"/>
      <c r="H36" s="811"/>
      <c r="I36" s="811">
        <f>SUM('گزارش 1'!I37:K37)</f>
        <v>0</v>
      </c>
      <c r="J36" s="811"/>
      <c r="K36" s="811"/>
      <c r="L36" s="811">
        <f>SUM('گزارش 1'!L37:N37)</f>
        <v>0</v>
      </c>
      <c r="M36" s="811"/>
      <c r="N36" s="811"/>
      <c r="O36" s="811">
        <f>SUM('گزارش 1'!O37:Q37)</f>
        <v>0</v>
      </c>
      <c r="P36" s="811"/>
      <c r="Q36" s="811"/>
      <c r="R36" s="812">
        <f t="shared" si="1"/>
        <v>0</v>
      </c>
      <c r="S36" s="812"/>
      <c r="T36" s="813"/>
      <c r="U36" s="7"/>
    </row>
    <row r="37" spans="2:21" ht="27" customHeight="1">
      <c r="B37" s="849" t="s">
        <v>226</v>
      </c>
      <c r="C37" s="850"/>
      <c r="D37" s="850"/>
      <c r="E37" s="229" t="s">
        <v>213</v>
      </c>
      <c r="F37" s="831">
        <f>SUM('گزارش 1'!F20:H20)</f>
        <v>0</v>
      </c>
      <c r="G37" s="831"/>
      <c r="H37" s="831"/>
      <c r="I37" s="831">
        <f>SUM('گزارش 1'!I20:K20)</f>
        <v>0</v>
      </c>
      <c r="J37" s="831"/>
      <c r="K37" s="831"/>
      <c r="L37" s="831">
        <f>SUM('گزارش 1'!L20:N20)</f>
        <v>0</v>
      </c>
      <c r="M37" s="831"/>
      <c r="N37" s="831"/>
      <c r="O37" s="831">
        <f>SUM('گزارش 1'!O20:Q20)</f>
        <v>0</v>
      </c>
      <c r="P37" s="831"/>
      <c r="Q37" s="831"/>
      <c r="R37" s="812">
        <f>SUM(F37:Q37)</f>
        <v>0</v>
      </c>
      <c r="S37" s="812"/>
      <c r="T37" s="813"/>
      <c r="U37" s="7"/>
    </row>
    <row r="38" spans="2:21" ht="27" customHeight="1" thickBot="1">
      <c r="B38" s="856"/>
      <c r="C38" s="857"/>
      <c r="D38" s="857"/>
      <c r="E38" s="231" t="s">
        <v>214</v>
      </c>
      <c r="F38" s="853">
        <f>SUM('گزارش 1'!F38:H38)</f>
        <v>0</v>
      </c>
      <c r="G38" s="853"/>
      <c r="H38" s="853"/>
      <c r="I38" s="853">
        <f>SUM('گزارش 1'!I38:K38)</f>
        <v>0</v>
      </c>
      <c r="J38" s="853"/>
      <c r="K38" s="853"/>
      <c r="L38" s="853">
        <f>SUM('گزارش 1'!L38:N38)</f>
        <v>0</v>
      </c>
      <c r="M38" s="853"/>
      <c r="N38" s="853"/>
      <c r="O38" s="853">
        <f>SUM('گزارش 1'!O38:Q38)</f>
        <v>0</v>
      </c>
      <c r="P38" s="853"/>
      <c r="Q38" s="853"/>
      <c r="R38" s="854">
        <f>SUM(F38:Q38)</f>
        <v>0</v>
      </c>
      <c r="S38" s="854"/>
      <c r="T38" s="855"/>
      <c r="U38" s="7"/>
    </row>
    <row r="39" spans="2:21" ht="23.25" customHeight="1" thickTop="1">
      <c r="B39" s="123"/>
      <c r="C39" s="123"/>
      <c r="D39" s="123"/>
      <c r="E39" s="123"/>
      <c r="F39" s="122"/>
      <c r="G39" s="122"/>
      <c r="H39" s="122"/>
      <c r="I39" s="122"/>
      <c r="J39" s="122"/>
      <c r="K39" s="122"/>
      <c r="L39" s="122"/>
      <c r="M39" s="122"/>
      <c r="N39" s="122"/>
      <c r="O39" s="122"/>
      <c r="P39" s="122"/>
      <c r="Q39" s="122"/>
      <c r="R39" s="124"/>
      <c r="S39" s="124"/>
      <c r="T39" s="124"/>
      <c r="U39" s="7"/>
    </row>
    <row r="40" spans="2:21" ht="18" customHeight="1">
      <c r="B40" s="860"/>
      <c r="C40" s="860"/>
      <c r="D40" s="860"/>
      <c r="E40" s="860"/>
      <c r="F40" s="122"/>
      <c r="G40" s="122"/>
      <c r="H40" s="122"/>
      <c r="I40" s="122"/>
      <c r="J40" s="122"/>
      <c r="K40" s="122"/>
      <c r="L40" s="122"/>
      <c r="M40" s="122"/>
      <c r="N40" s="122"/>
      <c r="O40" s="122"/>
      <c r="P40" s="122"/>
      <c r="Q40" s="122"/>
      <c r="R40" s="861"/>
      <c r="S40" s="861"/>
      <c r="T40" s="861"/>
      <c r="U40" s="7"/>
    </row>
    <row r="41" spans="2:20" ht="20.25" customHeight="1">
      <c r="B41" s="862"/>
      <c r="C41" s="862"/>
      <c r="D41" s="862"/>
      <c r="E41" s="862"/>
      <c r="F41" s="122"/>
      <c r="G41" s="122"/>
      <c r="H41" s="122"/>
      <c r="I41" s="122"/>
      <c r="J41" s="122"/>
      <c r="K41" s="122"/>
      <c r="L41" s="122"/>
      <c r="M41" s="122"/>
      <c r="N41" s="122"/>
      <c r="O41" s="122"/>
      <c r="P41" s="122"/>
      <c r="Q41" s="122"/>
      <c r="R41" s="861"/>
      <c r="S41" s="861"/>
      <c r="T41" s="861"/>
    </row>
    <row r="42" spans="2:20" ht="20.25" customHeight="1">
      <c r="B42" s="860"/>
      <c r="C42" s="860"/>
      <c r="D42" s="860"/>
      <c r="E42" s="860"/>
      <c r="F42" s="122"/>
      <c r="G42" s="122"/>
      <c r="H42" s="122"/>
      <c r="I42" s="122"/>
      <c r="J42" s="122"/>
      <c r="K42" s="122"/>
      <c r="L42" s="122"/>
      <c r="M42" s="122"/>
      <c r="N42" s="122"/>
      <c r="O42" s="122"/>
      <c r="P42" s="122"/>
      <c r="Q42" s="122"/>
      <c r="R42" s="861"/>
      <c r="S42" s="861"/>
      <c r="T42" s="861"/>
    </row>
    <row r="43" spans="2:20" ht="18.75" customHeight="1">
      <c r="B43" s="832"/>
      <c r="C43" s="832"/>
      <c r="D43" s="832"/>
      <c r="E43" s="832"/>
      <c r="F43" s="122"/>
      <c r="G43" s="122"/>
      <c r="H43" s="122"/>
      <c r="I43" s="122"/>
      <c r="J43" s="122"/>
      <c r="K43" s="122"/>
      <c r="L43" s="122"/>
      <c r="M43" s="122"/>
      <c r="N43" s="122"/>
      <c r="O43" s="122"/>
      <c r="P43" s="122"/>
      <c r="Q43" s="122"/>
      <c r="R43" s="861"/>
      <c r="S43" s="861"/>
      <c r="T43" s="861"/>
    </row>
    <row r="44" spans="2:20" ht="15">
      <c r="B44" s="131"/>
      <c r="C44" s="131"/>
      <c r="D44" s="131"/>
      <c r="E44" s="131"/>
      <c r="F44" s="131"/>
      <c r="G44" s="131"/>
      <c r="H44" s="131"/>
      <c r="I44" s="131"/>
      <c r="J44" s="131"/>
      <c r="K44" s="131"/>
      <c r="L44" s="131"/>
      <c r="M44" s="131"/>
      <c r="N44" s="131"/>
      <c r="O44" s="131"/>
      <c r="P44" s="131"/>
      <c r="Q44" s="131"/>
      <c r="R44" s="131"/>
      <c r="S44" s="131"/>
      <c r="T44" s="131"/>
    </row>
    <row r="45" spans="2:20" ht="15">
      <c r="B45" s="132"/>
      <c r="C45" s="132"/>
      <c r="D45" s="132"/>
      <c r="E45" s="132"/>
      <c r="F45" s="132"/>
      <c r="G45" s="132"/>
      <c r="H45" s="132"/>
      <c r="I45" s="132"/>
      <c r="J45" s="132"/>
      <c r="K45" s="132"/>
      <c r="L45" s="132"/>
      <c r="M45" s="132"/>
      <c r="N45" s="132"/>
      <c r="O45" s="132"/>
      <c r="P45" s="132"/>
      <c r="Q45" s="132"/>
      <c r="R45" s="132"/>
      <c r="S45" s="132"/>
      <c r="T45" s="132"/>
    </row>
    <row r="46" spans="2:20" ht="15">
      <c r="B46" s="132"/>
      <c r="C46" s="132"/>
      <c r="D46" s="132"/>
      <c r="E46" s="132"/>
      <c r="F46" s="132"/>
      <c r="G46" s="132"/>
      <c r="H46" s="132"/>
      <c r="I46" s="132"/>
      <c r="J46" s="132"/>
      <c r="K46" s="132"/>
      <c r="L46" s="132"/>
      <c r="M46" s="132"/>
      <c r="N46" s="132"/>
      <c r="O46" s="132"/>
      <c r="P46" s="132"/>
      <c r="Q46" s="132"/>
      <c r="R46" s="132"/>
      <c r="S46" s="132"/>
      <c r="T46" s="132"/>
    </row>
    <row r="47" spans="2:20" ht="15">
      <c r="B47" s="132"/>
      <c r="C47" s="132"/>
      <c r="D47" s="132"/>
      <c r="E47" s="132"/>
      <c r="F47" s="132"/>
      <c r="G47" s="132"/>
      <c r="H47" s="132"/>
      <c r="I47" s="132"/>
      <c r="J47" s="132"/>
      <c r="K47" s="132"/>
      <c r="L47" s="132"/>
      <c r="M47" s="132"/>
      <c r="N47" s="132"/>
      <c r="O47" s="132"/>
      <c r="P47" s="132"/>
      <c r="Q47" s="132"/>
      <c r="R47" s="132"/>
      <c r="S47" s="132"/>
      <c r="T47" s="132"/>
    </row>
    <row r="48" ht="15"/>
    <row r="49" ht="15"/>
    <row r="50" ht="15"/>
    <row r="51" ht="15"/>
    <row r="52" ht="15"/>
    <row r="53" ht="15"/>
    <row r="54" ht="15"/>
    <row r="55" ht="15"/>
    <row r="56" spans="9:17" ht="18">
      <c r="I56" s="133"/>
      <c r="J56" s="133"/>
      <c r="K56" s="133"/>
      <c r="L56" s="133"/>
      <c r="M56" s="133"/>
      <c r="N56" s="133"/>
      <c r="O56" s="133"/>
      <c r="P56" s="133"/>
      <c r="Q56" s="133"/>
    </row>
    <row r="57" ht="18">
      <c r="Q57" s="133"/>
    </row>
    <row r="58" spans="1:19" ht="18">
      <c r="A58" s="133"/>
      <c r="B58" s="133"/>
      <c r="C58" s="823" t="s">
        <v>230</v>
      </c>
      <c r="D58" s="824"/>
      <c r="E58" s="134" t="s">
        <v>251</v>
      </c>
      <c r="F58" s="134" t="s">
        <v>290</v>
      </c>
      <c r="G58" s="134" t="s">
        <v>253</v>
      </c>
      <c r="H58" s="134" t="s">
        <v>254</v>
      </c>
      <c r="I58" s="135" t="s">
        <v>255</v>
      </c>
      <c r="J58" s="135" t="s">
        <v>256</v>
      </c>
      <c r="K58" s="135" t="s">
        <v>257</v>
      </c>
      <c r="L58" s="135" t="s">
        <v>258</v>
      </c>
      <c r="M58" s="135" t="s">
        <v>259</v>
      </c>
      <c r="N58" s="135" t="s">
        <v>260</v>
      </c>
      <c r="O58" s="135" t="s">
        <v>261</v>
      </c>
      <c r="P58" s="135" t="s">
        <v>262</v>
      </c>
      <c r="Q58" s="133"/>
      <c r="R58" s="133"/>
      <c r="S58" s="133"/>
    </row>
    <row r="59" spans="1:19" ht="18">
      <c r="A59" s="133"/>
      <c r="B59" s="133"/>
      <c r="C59" s="821" t="s">
        <v>227</v>
      </c>
      <c r="D59" s="821"/>
      <c r="E59" s="136">
        <f>'گزارش 1'!F14</f>
        <v>0</v>
      </c>
      <c r="F59" s="136">
        <f>E59+'گزارش 1'!G14</f>
        <v>0</v>
      </c>
      <c r="G59" s="136">
        <f>F59+'گزارش 1'!H14</f>
        <v>0</v>
      </c>
      <c r="H59" s="136">
        <f>G59+'گزارش 1'!I14</f>
        <v>0</v>
      </c>
      <c r="I59" s="136">
        <f>H59+'گزارش 1'!J14</f>
        <v>0</v>
      </c>
      <c r="J59" s="136">
        <f>I59+'گزارش 1'!K14</f>
        <v>0</v>
      </c>
      <c r="K59" s="136">
        <f>J59+'گزارش 1'!L14</f>
        <v>0</v>
      </c>
      <c r="L59" s="136">
        <f>K59+'گزارش 1'!M14</f>
        <v>0</v>
      </c>
      <c r="M59" s="136">
        <f>L59+'گزارش 1'!N14</f>
        <v>0</v>
      </c>
      <c r="N59" s="136">
        <f>M59+'گزارش 1'!O14</f>
        <v>0</v>
      </c>
      <c r="O59" s="136">
        <f>N59+'گزارش 1'!P14</f>
        <v>0</v>
      </c>
      <c r="P59" s="136">
        <f>O59+'گزارش 1'!Q14</f>
        <v>0</v>
      </c>
      <c r="Q59" s="133"/>
      <c r="R59" s="133"/>
      <c r="S59" s="133"/>
    </row>
    <row r="60" spans="1:19" ht="18">
      <c r="A60" s="133"/>
      <c r="B60" s="133"/>
      <c r="C60" s="822" t="s">
        <v>228</v>
      </c>
      <c r="D60" s="822"/>
      <c r="E60" s="136">
        <f>'گزارش 1'!F32</f>
        <v>0</v>
      </c>
      <c r="F60" s="136">
        <f>E60+'گزارش 1'!G32</f>
        <v>0</v>
      </c>
      <c r="G60" s="136">
        <f>F60+'گزارش 1'!H32</f>
        <v>0</v>
      </c>
      <c r="H60" s="136">
        <f>G60+'گزارش 1'!I32</f>
        <v>0</v>
      </c>
      <c r="I60" s="136">
        <f>H60+'گزارش 1'!J32</f>
        <v>0</v>
      </c>
      <c r="J60" s="136">
        <f>I60+'گزارش 1'!K32</f>
        <v>0</v>
      </c>
      <c r="K60" s="136">
        <f>J60+'گزارش 1'!L32</f>
        <v>0</v>
      </c>
      <c r="L60" s="136">
        <f>K60+'گزارش 1'!M32</f>
        <v>0</v>
      </c>
      <c r="M60" s="136">
        <f>L60+'گزارش 1'!N32</f>
        <v>0</v>
      </c>
      <c r="N60" s="136">
        <f>M60+'گزارش 1'!O32</f>
        <v>0</v>
      </c>
      <c r="O60" s="136">
        <f>N60+'گزارش 1'!P32</f>
        <v>0</v>
      </c>
      <c r="P60" s="136">
        <f>O60+'گزارش 1'!Q32</f>
        <v>0</v>
      </c>
      <c r="Q60" s="133"/>
      <c r="R60" s="133"/>
      <c r="S60" s="133"/>
    </row>
    <row r="61" spans="1:19" ht="18">
      <c r="A61" s="133"/>
      <c r="B61" s="133"/>
      <c r="C61" s="822" t="s">
        <v>229</v>
      </c>
      <c r="D61" s="822"/>
      <c r="E61" s="136">
        <f>'فرم 1'!E26</f>
        <v>0</v>
      </c>
      <c r="F61" s="136">
        <f>E61+'فرم 1'!F26</f>
        <v>0</v>
      </c>
      <c r="G61" s="136">
        <f>F61+'فرم 1'!G26</f>
        <v>0</v>
      </c>
      <c r="H61" s="136">
        <f>G61+'فرم 1'!H26</f>
        <v>0</v>
      </c>
      <c r="I61" s="136">
        <f>H61+'فرم 1'!I26</f>
        <v>0</v>
      </c>
      <c r="J61" s="136">
        <f>I61+'فرم 1'!J26</f>
        <v>0</v>
      </c>
      <c r="K61" s="136">
        <f>J61+'فرم 1'!K26</f>
        <v>0</v>
      </c>
      <c r="L61" s="136">
        <f>K61+'فرم 1'!L26</f>
        <v>0</v>
      </c>
      <c r="M61" s="136">
        <f>L61+'فرم 1'!M26</f>
        <v>0</v>
      </c>
      <c r="N61" s="136">
        <f>M61+'فرم 1'!N26</f>
        <v>0</v>
      </c>
      <c r="O61" s="136">
        <f>N61+'فرم 1'!O26</f>
        <v>0</v>
      </c>
      <c r="P61" s="136">
        <f>O61+'فرم 1'!P26</f>
        <v>0</v>
      </c>
      <c r="Q61" s="133"/>
      <c r="R61" s="133"/>
      <c r="S61" s="133"/>
    </row>
    <row r="62" spans="1:19" ht="18">
      <c r="A62" s="133"/>
      <c r="B62" s="133"/>
      <c r="C62" s="133"/>
      <c r="D62" s="133"/>
      <c r="E62" s="133"/>
      <c r="F62" s="133"/>
      <c r="G62" s="133"/>
      <c r="H62" s="133"/>
      <c r="I62" s="133"/>
      <c r="J62" s="133"/>
      <c r="K62" s="133"/>
      <c r="L62" s="133"/>
      <c r="M62" s="133"/>
      <c r="N62" s="133"/>
      <c r="O62" s="133"/>
      <c r="P62" s="133"/>
      <c r="Q62" s="133"/>
      <c r="R62" s="133"/>
      <c r="S62" s="133"/>
    </row>
    <row r="63" spans="1:19" ht="18">
      <c r="A63" s="133"/>
      <c r="B63" s="133"/>
      <c r="C63" s="133"/>
      <c r="D63" s="133"/>
      <c r="E63" s="133"/>
      <c r="F63" s="133"/>
      <c r="G63" s="133"/>
      <c r="H63" s="133"/>
      <c r="I63" s="133"/>
      <c r="J63" s="133"/>
      <c r="K63" s="133"/>
      <c r="L63" s="133"/>
      <c r="M63" s="133"/>
      <c r="N63" s="133"/>
      <c r="O63" s="133"/>
      <c r="P63" s="133"/>
      <c r="Q63" s="133"/>
      <c r="R63" s="133"/>
      <c r="S63" s="133"/>
    </row>
    <row r="64" spans="1:19" ht="18">
      <c r="A64" s="133"/>
      <c r="B64" s="133"/>
      <c r="C64" s="133"/>
      <c r="D64" s="133"/>
      <c r="E64" s="133"/>
      <c r="F64" s="133"/>
      <c r="G64" s="133"/>
      <c r="H64" s="133"/>
      <c r="I64" s="133"/>
      <c r="J64" s="133" t="s">
        <v>231</v>
      </c>
      <c r="K64" s="133"/>
      <c r="L64" s="133"/>
      <c r="M64" s="133"/>
      <c r="N64" s="133"/>
      <c r="O64" s="133"/>
      <c r="P64" s="133"/>
      <c r="Q64" s="133"/>
      <c r="R64" s="133"/>
      <c r="S64" s="133"/>
    </row>
    <row r="65" spans="1:19" ht="18">
      <c r="A65" s="133"/>
      <c r="B65" s="133"/>
      <c r="C65" s="133"/>
      <c r="D65" s="133"/>
      <c r="E65" s="133"/>
      <c r="F65" s="133"/>
      <c r="G65" s="133"/>
      <c r="H65" s="133"/>
      <c r="I65" s="133"/>
      <c r="J65" s="133"/>
      <c r="K65" s="133"/>
      <c r="L65" s="133"/>
      <c r="M65" s="133"/>
      <c r="N65" s="133"/>
      <c r="O65" s="133"/>
      <c r="P65" s="133"/>
      <c r="Q65" s="133"/>
      <c r="R65" s="133"/>
      <c r="S65" s="133"/>
    </row>
    <row r="66" spans="1:19" ht="18">
      <c r="A66" s="133"/>
      <c r="B66" s="133"/>
      <c r="C66" s="133"/>
      <c r="D66" s="133"/>
      <c r="E66" s="133"/>
      <c r="F66" s="133"/>
      <c r="G66" s="133"/>
      <c r="H66" s="133"/>
      <c r="I66" s="133"/>
      <c r="J66" s="133"/>
      <c r="K66" s="133"/>
      <c r="L66" s="133"/>
      <c r="M66" s="133"/>
      <c r="N66" s="133"/>
      <c r="O66" s="133"/>
      <c r="P66" s="133"/>
      <c r="Q66" s="133"/>
      <c r="R66" s="133"/>
      <c r="S66" s="133"/>
    </row>
    <row r="67" spans="1:19" ht="18">
      <c r="A67" s="133"/>
      <c r="B67" s="133"/>
      <c r="C67" s="133"/>
      <c r="D67" s="133"/>
      <c r="E67" s="133"/>
      <c r="F67" s="133"/>
      <c r="G67" s="133"/>
      <c r="H67" s="133"/>
      <c r="I67" s="133"/>
      <c r="J67" s="133"/>
      <c r="K67" s="133"/>
      <c r="L67" s="133"/>
      <c r="M67" s="133"/>
      <c r="N67" s="133"/>
      <c r="O67" s="133"/>
      <c r="P67" s="133"/>
      <c r="Q67" s="133"/>
      <c r="R67" s="133"/>
      <c r="S67" s="133"/>
    </row>
  </sheetData>
  <sheetProtection password="CF72" sheet="1" objects="1" scenarios="1" selectLockedCells="1" selectUnlockedCells="1"/>
  <mergeCells count="172">
    <mergeCell ref="O25:Q26"/>
    <mergeCell ref="B25:E26"/>
    <mergeCell ref="F27:H27"/>
    <mergeCell ref="F28:H28"/>
    <mergeCell ref="I27:K27"/>
    <mergeCell ref="I28:K28"/>
    <mergeCell ref="F25:H26"/>
    <mergeCell ref="I25:K26"/>
    <mergeCell ref="R43:T43"/>
    <mergeCell ref="B21:D23"/>
    <mergeCell ref="B27:D28"/>
    <mergeCell ref="B31:D32"/>
    <mergeCell ref="B33:D34"/>
    <mergeCell ref="R25:T26"/>
    <mergeCell ref="F21:H21"/>
    <mergeCell ref="I21:K21"/>
    <mergeCell ref="L21:N21"/>
    <mergeCell ref="L30:N30"/>
    <mergeCell ref="L16:N16"/>
    <mergeCell ref="O16:Q16"/>
    <mergeCell ref="B41:E41"/>
    <mergeCell ref="R41:T41"/>
    <mergeCell ref="B42:E42"/>
    <mergeCell ref="R42:T42"/>
    <mergeCell ref="O21:Q21"/>
    <mergeCell ref="R29:T29"/>
    <mergeCell ref="B35:D36"/>
    <mergeCell ref="L25:N26"/>
    <mergeCell ref="L18:N18"/>
    <mergeCell ref="O18:Q18"/>
    <mergeCell ref="B40:E40"/>
    <mergeCell ref="R40:T40"/>
    <mergeCell ref="F15:H15"/>
    <mergeCell ref="I15:K15"/>
    <mergeCell ref="L15:N15"/>
    <mergeCell ref="O15:Q15"/>
    <mergeCell ref="F16:H16"/>
    <mergeCell ref="I16:K16"/>
    <mergeCell ref="F22:H22"/>
    <mergeCell ref="I22:K22"/>
    <mergeCell ref="L22:N22"/>
    <mergeCell ref="O22:Q22"/>
    <mergeCell ref="F23:H23"/>
    <mergeCell ref="I23:K23"/>
    <mergeCell ref="L23:N23"/>
    <mergeCell ref="O23:Q23"/>
    <mergeCell ref="L33:N33"/>
    <mergeCell ref="L27:N27"/>
    <mergeCell ref="L28:N28"/>
    <mergeCell ref="O27:Q27"/>
    <mergeCell ref="O28:Q28"/>
    <mergeCell ref="F31:H31"/>
    <mergeCell ref="I31:K31"/>
    <mergeCell ref="L31:N31"/>
    <mergeCell ref="O31:Q31"/>
    <mergeCell ref="I30:K30"/>
    <mergeCell ref="O35:Q35"/>
    <mergeCell ref="R38:T38"/>
    <mergeCell ref="B37:D38"/>
    <mergeCell ref="R37:T37"/>
    <mergeCell ref="F32:H32"/>
    <mergeCell ref="I32:K32"/>
    <mergeCell ref="L32:N32"/>
    <mergeCell ref="O32:Q32"/>
    <mergeCell ref="F33:H33"/>
    <mergeCell ref="I33:K33"/>
    <mergeCell ref="L36:N36"/>
    <mergeCell ref="O36:Q36"/>
    <mergeCell ref="O33:Q33"/>
    <mergeCell ref="F34:H34"/>
    <mergeCell ref="I34:K34"/>
    <mergeCell ref="L34:N34"/>
    <mergeCell ref="O34:Q34"/>
    <mergeCell ref="F35:H35"/>
    <mergeCell ref="I35:K35"/>
    <mergeCell ref="L35:N35"/>
    <mergeCell ref="R33:T33"/>
    <mergeCell ref="R34:T34"/>
    <mergeCell ref="F37:H37"/>
    <mergeCell ref="I37:K37"/>
    <mergeCell ref="L37:N37"/>
    <mergeCell ref="O37:Q37"/>
    <mergeCell ref="R35:T35"/>
    <mergeCell ref="R36:T36"/>
    <mergeCell ref="F36:H36"/>
    <mergeCell ref="I36:K36"/>
    <mergeCell ref="R27:T27"/>
    <mergeCell ref="R28:T28"/>
    <mergeCell ref="R31:T31"/>
    <mergeCell ref="F38:H38"/>
    <mergeCell ref="I38:K38"/>
    <mergeCell ref="L38:N38"/>
    <mergeCell ref="O38:Q38"/>
    <mergeCell ref="I29:K29"/>
    <mergeCell ref="L29:N29"/>
    <mergeCell ref="O29:Q29"/>
    <mergeCell ref="R22:T22"/>
    <mergeCell ref="R23:T23"/>
    <mergeCell ref="F19:H19"/>
    <mergeCell ref="I19:K19"/>
    <mergeCell ref="L19:N19"/>
    <mergeCell ref="O19:Q19"/>
    <mergeCell ref="F20:H20"/>
    <mergeCell ref="I20:K20"/>
    <mergeCell ref="L20:N20"/>
    <mergeCell ref="O20:Q20"/>
    <mergeCell ref="R19:T19"/>
    <mergeCell ref="R20:T20"/>
    <mergeCell ref="R13:T14"/>
    <mergeCell ref="R15:T15"/>
    <mergeCell ref="R21:T21"/>
    <mergeCell ref="B15:D17"/>
    <mergeCell ref="B18:D20"/>
    <mergeCell ref="R16:T16"/>
    <mergeCell ref="R17:T17"/>
    <mergeCell ref="F17:H17"/>
    <mergeCell ref="F13:H14"/>
    <mergeCell ref="B10:E10"/>
    <mergeCell ref="F10:G10"/>
    <mergeCell ref="H10:J10"/>
    <mergeCell ref="R18:T18"/>
    <mergeCell ref="I17:K17"/>
    <mergeCell ref="L17:N17"/>
    <mergeCell ref="O17:Q17"/>
    <mergeCell ref="F18:H18"/>
    <mergeCell ref="I18:K18"/>
    <mergeCell ref="B7:F7"/>
    <mergeCell ref="G7:H7"/>
    <mergeCell ref="K7:P7"/>
    <mergeCell ref="Q7:T7"/>
    <mergeCell ref="K8:P8"/>
    <mergeCell ref="K9:P9"/>
    <mergeCell ref="Q9:T9"/>
    <mergeCell ref="B9:E9"/>
    <mergeCell ref="F8:G8"/>
    <mergeCell ref="F9:G9"/>
    <mergeCell ref="B5:C5"/>
    <mergeCell ref="D5:H5"/>
    <mergeCell ref="K5:P5"/>
    <mergeCell ref="Q5:T5"/>
    <mergeCell ref="B6:F6"/>
    <mergeCell ref="G6:H6"/>
    <mergeCell ref="K6:P6"/>
    <mergeCell ref="Q6:T6"/>
    <mergeCell ref="R32:T32"/>
    <mergeCell ref="B1:M1"/>
    <mergeCell ref="P1:T1"/>
    <mergeCell ref="B2:T2"/>
    <mergeCell ref="B3:H3"/>
    <mergeCell ref="J3:T3"/>
    <mergeCell ref="B4:C4"/>
    <mergeCell ref="D4:H4"/>
    <mergeCell ref="K4:P4"/>
    <mergeCell ref="Q4:T4"/>
    <mergeCell ref="C59:D59"/>
    <mergeCell ref="C60:D60"/>
    <mergeCell ref="C61:D61"/>
    <mergeCell ref="C58:D58"/>
    <mergeCell ref="B29:D30"/>
    <mergeCell ref="F29:H29"/>
    <mergeCell ref="F30:H30"/>
    <mergeCell ref="B43:E43"/>
    <mergeCell ref="O30:Q30"/>
    <mergeCell ref="R30:T30"/>
    <mergeCell ref="Q8:T8"/>
    <mergeCell ref="R10:T10"/>
    <mergeCell ref="B11:D11"/>
    <mergeCell ref="R11:T11"/>
    <mergeCell ref="O13:Q14"/>
    <mergeCell ref="L13:N14"/>
    <mergeCell ref="I13:K14"/>
    <mergeCell ref="B13:E14"/>
  </mergeCells>
  <printOptions horizontalCentered="1"/>
  <pageMargins left="0" right="0" top="0" bottom="0" header="0.3937007874015748" footer="0"/>
  <pageSetup horizontalDpi="600" verticalDpi="600" orientation="portrait" paperSize="9" scale="65" r:id="rId4"/>
  <drawing r:id="rId3"/>
  <legacyDrawing r:id="rId2"/>
</worksheet>
</file>

<file path=xl/worksheets/sheet6.xml><?xml version="1.0" encoding="utf-8"?>
<worksheet xmlns="http://schemas.openxmlformats.org/spreadsheetml/2006/main" xmlns:r="http://schemas.openxmlformats.org/officeDocument/2006/relationships">
  <sheetPr codeName="Sheet7">
    <tabColor rgb="FFFFC000"/>
  </sheetPr>
  <dimension ref="C1:W71"/>
  <sheetViews>
    <sheetView rightToLeft="1" view="pageBreakPreview" zoomScale="80" zoomScaleNormal="75" zoomScaleSheetLayoutView="80" zoomScalePageLayoutView="0" workbookViewId="0" topLeftCell="A7">
      <selection activeCell="Q9" sqref="Q9"/>
    </sheetView>
  </sheetViews>
  <sheetFormatPr defaultColWidth="9.140625" defaultRowHeight="15"/>
  <cols>
    <col min="1" max="2" width="9.140625" style="6" customWidth="1"/>
    <col min="3" max="3" width="2.8515625" style="6" customWidth="1"/>
    <col min="4" max="5" width="9.140625" style="6" customWidth="1"/>
    <col min="6" max="6" width="6.140625" style="6" customWidth="1"/>
    <col min="7" max="7" width="7.421875" style="6" customWidth="1"/>
    <col min="8" max="15" width="6.57421875" style="6" customWidth="1"/>
    <col min="16" max="16" width="6.140625" style="6" customWidth="1"/>
    <col min="17" max="19" width="6.57421875" style="6" customWidth="1"/>
    <col min="20" max="22" width="2.28125" style="6" customWidth="1"/>
    <col min="23" max="23" width="4.7109375" style="6" customWidth="1"/>
    <col min="24" max="16384" width="9.140625" style="6" customWidth="1"/>
  </cols>
  <sheetData>
    <row r="1" spans="4:22" ht="22.5" customHeight="1">
      <c r="D1" s="694" t="s">
        <v>267</v>
      </c>
      <c r="E1" s="694"/>
      <c r="F1" s="694"/>
      <c r="G1" s="694"/>
      <c r="H1" s="694"/>
      <c r="I1" s="694"/>
      <c r="J1" s="694"/>
      <c r="K1" s="694"/>
      <c r="L1" s="694"/>
      <c r="M1" s="694"/>
      <c r="N1" s="694"/>
      <c r="O1" s="694"/>
      <c r="P1" s="177" t="s">
        <v>199</v>
      </c>
      <c r="Q1" s="97" t="str">
        <f>'فرم 1'!E3</f>
        <v>91-92</v>
      </c>
      <c r="R1" s="333" t="s">
        <v>125</v>
      </c>
      <c r="S1" s="910">
        <f>'فرم 1'!J2</f>
        <v>0</v>
      </c>
      <c r="T1" s="910"/>
      <c r="U1" s="910"/>
      <c r="V1" s="910"/>
    </row>
    <row r="2" spans="4:22" ht="21.75" customHeight="1" thickBot="1">
      <c r="D2" s="741" t="s">
        <v>42</v>
      </c>
      <c r="E2" s="741"/>
      <c r="F2" s="741"/>
      <c r="G2" s="741"/>
      <c r="H2" s="741"/>
      <c r="I2" s="741"/>
      <c r="J2" s="741"/>
      <c r="K2" s="741"/>
      <c r="L2" s="741"/>
      <c r="M2" s="741"/>
      <c r="N2" s="741"/>
      <c r="O2" s="741"/>
      <c r="P2" s="741"/>
      <c r="Q2" s="741"/>
      <c r="R2" s="741"/>
      <c r="S2" s="741"/>
      <c r="T2" s="741"/>
      <c r="U2" s="741"/>
      <c r="V2" s="741"/>
    </row>
    <row r="3" spans="3:22" ht="14.25" customHeight="1">
      <c r="C3" s="883" t="s">
        <v>264</v>
      </c>
      <c r="D3" s="906" t="s">
        <v>64</v>
      </c>
      <c r="E3" s="907"/>
      <c r="F3" s="907"/>
      <c r="G3" s="907"/>
      <c r="H3" s="898" t="s">
        <v>8</v>
      </c>
      <c r="I3" s="898" t="s">
        <v>9</v>
      </c>
      <c r="J3" s="898" t="s">
        <v>10</v>
      </c>
      <c r="K3" s="898" t="s">
        <v>43</v>
      </c>
      <c r="L3" s="898" t="s">
        <v>12</v>
      </c>
      <c r="M3" s="898" t="s">
        <v>13</v>
      </c>
      <c r="N3" s="898" t="s">
        <v>14</v>
      </c>
      <c r="O3" s="898" t="s">
        <v>15</v>
      </c>
      <c r="P3" s="898" t="s">
        <v>16</v>
      </c>
      <c r="Q3" s="898" t="s">
        <v>44</v>
      </c>
      <c r="R3" s="898" t="s">
        <v>6</v>
      </c>
      <c r="S3" s="898" t="s">
        <v>7</v>
      </c>
      <c r="T3" s="900" t="s">
        <v>4</v>
      </c>
      <c r="U3" s="901"/>
      <c r="V3" s="902"/>
    </row>
    <row r="4" spans="3:23" ht="13.5" customHeight="1" thickBot="1">
      <c r="C4" s="884"/>
      <c r="D4" s="908"/>
      <c r="E4" s="909"/>
      <c r="F4" s="909"/>
      <c r="G4" s="909"/>
      <c r="H4" s="899"/>
      <c r="I4" s="899"/>
      <c r="J4" s="899"/>
      <c r="K4" s="899"/>
      <c r="L4" s="899"/>
      <c r="M4" s="899"/>
      <c r="N4" s="899"/>
      <c r="O4" s="899"/>
      <c r="P4" s="899"/>
      <c r="Q4" s="899"/>
      <c r="R4" s="899"/>
      <c r="S4" s="899"/>
      <c r="T4" s="903"/>
      <c r="U4" s="904"/>
      <c r="V4" s="905"/>
      <c r="W4" s="7"/>
    </row>
    <row r="5" spans="3:23" ht="18.75" customHeight="1" thickBot="1">
      <c r="C5" s="880" t="s">
        <v>263</v>
      </c>
      <c r="D5" s="695" t="s">
        <v>55</v>
      </c>
      <c r="E5" s="696"/>
      <c r="F5" s="696"/>
      <c r="G5" s="696"/>
      <c r="H5" s="210">
        <f>'فرم 2'!D5</f>
        <v>0</v>
      </c>
      <c r="I5" s="210">
        <f>'فرم 2'!E5</f>
        <v>0</v>
      </c>
      <c r="J5" s="210">
        <f>'فرم 2'!F5</f>
        <v>0</v>
      </c>
      <c r="K5" s="210">
        <f>'فرم 2'!G5</f>
        <v>0</v>
      </c>
      <c r="L5" s="210">
        <f>'فرم 2'!H5</f>
        <v>0</v>
      </c>
      <c r="M5" s="210">
        <f>'فرم 2'!I5</f>
        <v>0</v>
      </c>
      <c r="N5" s="210">
        <f>'فرم 2'!J5</f>
        <v>0</v>
      </c>
      <c r="O5" s="210">
        <f>'فرم 2'!K5</f>
        <v>0</v>
      </c>
      <c r="P5" s="210">
        <f>'فرم 2'!L5</f>
        <v>0</v>
      </c>
      <c r="Q5" s="210">
        <f>'فرم 2'!M5</f>
        <v>0</v>
      </c>
      <c r="R5" s="210">
        <f>'فرم 2'!N5</f>
        <v>0</v>
      </c>
      <c r="S5" s="210">
        <f>'فرم 2'!O5</f>
        <v>0</v>
      </c>
      <c r="T5" s="722">
        <f aca="true" t="shared" si="0" ref="T5:T17">SUM(H5:S5)</f>
        <v>0</v>
      </c>
      <c r="U5" s="698"/>
      <c r="V5" s="699"/>
      <c r="W5" s="7"/>
    </row>
    <row r="6" spans="3:23" ht="18.75" customHeight="1" thickTop="1">
      <c r="C6" s="881"/>
      <c r="D6" s="709" t="s">
        <v>45</v>
      </c>
      <c r="E6" s="710"/>
      <c r="F6" s="710"/>
      <c r="G6" s="710"/>
      <c r="H6" s="109">
        <f>'فرم 2'!D6</f>
        <v>0</v>
      </c>
      <c r="I6" s="109">
        <f>'فرم 2'!E6</f>
        <v>0</v>
      </c>
      <c r="J6" s="109">
        <f>'فرم 2'!F6</f>
        <v>0</v>
      </c>
      <c r="K6" s="109">
        <f>'فرم 2'!G6</f>
        <v>0</v>
      </c>
      <c r="L6" s="109">
        <f>'فرم 2'!H6</f>
        <v>0</v>
      </c>
      <c r="M6" s="109">
        <f>'فرم 2'!I6</f>
        <v>0</v>
      </c>
      <c r="N6" s="109">
        <f>'فرم 2'!J6</f>
        <v>0</v>
      </c>
      <c r="O6" s="109">
        <f>'فرم 2'!K6</f>
        <v>0</v>
      </c>
      <c r="P6" s="109">
        <f>'فرم 2'!L6</f>
        <v>0</v>
      </c>
      <c r="Q6" s="109">
        <f>'فرم 2'!M6</f>
        <v>0</v>
      </c>
      <c r="R6" s="109">
        <f>'فرم 2'!N6</f>
        <v>0</v>
      </c>
      <c r="S6" s="109">
        <f>'فرم 2'!O6</f>
        <v>0</v>
      </c>
      <c r="T6" s="723">
        <f t="shared" si="0"/>
        <v>0</v>
      </c>
      <c r="U6" s="724"/>
      <c r="V6" s="725"/>
      <c r="W6" s="7"/>
    </row>
    <row r="7" spans="3:23" ht="18.75" customHeight="1">
      <c r="C7" s="881"/>
      <c r="D7" s="703" t="s">
        <v>167</v>
      </c>
      <c r="E7" s="704"/>
      <c r="F7" s="704"/>
      <c r="G7" s="704"/>
      <c r="H7" s="61">
        <f>'فرم 2'!D7</f>
        <v>0</v>
      </c>
      <c r="I7" s="61">
        <f>'فرم 2'!E7</f>
        <v>0</v>
      </c>
      <c r="J7" s="61">
        <f>'فرم 2'!F7</f>
        <v>0</v>
      </c>
      <c r="K7" s="61">
        <f>'فرم 2'!G7</f>
        <v>0</v>
      </c>
      <c r="L7" s="61">
        <f>'فرم 2'!H7</f>
        <v>0</v>
      </c>
      <c r="M7" s="61">
        <f>'فرم 2'!I7</f>
        <v>0</v>
      </c>
      <c r="N7" s="61">
        <f>'فرم 2'!J7</f>
        <v>0</v>
      </c>
      <c r="O7" s="61">
        <f>'فرم 2'!K7</f>
        <v>0</v>
      </c>
      <c r="P7" s="61">
        <f>'فرم 2'!L7</f>
        <v>0</v>
      </c>
      <c r="Q7" s="61">
        <f>'فرم 2'!M7</f>
        <v>0</v>
      </c>
      <c r="R7" s="61">
        <f>'فرم 2'!N7</f>
        <v>0</v>
      </c>
      <c r="S7" s="61">
        <f>'فرم 2'!O7</f>
        <v>0</v>
      </c>
      <c r="T7" s="726">
        <f>SUM(H7:S7)</f>
        <v>0</v>
      </c>
      <c r="U7" s="727"/>
      <c r="V7" s="728"/>
      <c r="W7" s="7"/>
    </row>
    <row r="8" spans="3:23" ht="18.75" customHeight="1">
      <c r="C8" s="881"/>
      <c r="D8" s="703" t="s">
        <v>46</v>
      </c>
      <c r="E8" s="704"/>
      <c r="F8" s="704"/>
      <c r="G8" s="704"/>
      <c r="H8" s="61">
        <f>'فرم 2'!D8</f>
        <v>0</v>
      </c>
      <c r="I8" s="61">
        <f>'فرم 2'!E8</f>
        <v>0</v>
      </c>
      <c r="J8" s="61">
        <f>'فرم 2'!F8</f>
        <v>0</v>
      </c>
      <c r="K8" s="61">
        <f>'فرم 2'!G8</f>
        <v>0</v>
      </c>
      <c r="L8" s="61">
        <f>'فرم 2'!H8</f>
        <v>0</v>
      </c>
      <c r="M8" s="61">
        <f>'فرم 2'!I8</f>
        <v>0</v>
      </c>
      <c r="N8" s="61">
        <f>'فرم 2'!J8</f>
        <v>0</v>
      </c>
      <c r="O8" s="61">
        <f>'فرم 2'!K8</f>
        <v>0</v>
      </c>
      <c r="P8" s="61">
        <f>'فرم 2'!L8</f>
        <v>0</v>
      </c>
      <c r="Q8" s="61">
        <f>'فرم 2'!M8</f>
        <v>0</v>
      </c>
      <c r="R8" s="61">
        <f>'فرم 2'!N8</f>
        <v>0</v>
      </c>
      <c r="S8" s="61">
        <f>'فرم 2'!O8</f>
        <v>0</v>
      </c>
      <c r="T8" s="726">
        <f t="shared" si="0"/>
        <v>0</v>
      </c>
      <c r="U8" s="727"/>
      <c r="V8" s="728"/>
      <c r="W8" s="7"/>
    </row>
    <row r="9" spans="3:23" ht="18.75" customHeight="1">
      <c r="C9" s="881"/>
      <c r="D9" s="703" t="s">
        <v>47</v>
      </c>
      <c r="E9" s="704"/>
      <c r="F9" s="704"/>
      <c r="G9" s="704"/>
      <c r="H9" s="61">
        <f>'فرم 2'!D9</f>
        <v>0</v>
      </c>
      <c r="I9" s="61">
        <f>'فرم 2'!E9</f>
        <v>0</v>
      </c>
      <c r="J9" s="61">
        <f>'فرم 2'!F9</f>
        <v>0</v>
      </c>
      <c r="K9" s="61">
        <f>'فرم 2'!G9</f>
        <v>0</v>
      </c>
      <c r="L9" s="61">
        <f>'فرم 2'!H9</f>
        <v>0</v>
      </c>
      <c r="M9" s="61">
        <f>'فرم 2'!I9</f>
        <v>0</v>
      </c>
      <c r="N9" s="61">
        <f>'فرم 2'!J9</f>
        <v>0</v>
      </c>
      <c r="O9" s="61">
        <f>'فرم 2'!K9</f>
        <v>0</v>
      </c>
      <c r="P9" s="61">
        <f>'فرم 2'!L9</f>
        <v>0</v>
      </c>
      <c r="Q9" s="61">
        <f>'فرم 2'!M9</f>
        <v>0</v>
      </c>
      <c r="R9" s="61">
        <f>'فرم 2'!N9</f>
        <v>0</v>
      </c>
      <c r="S9" s="61">
        <f>'فرم 2'!O9</f>
        <v>0</v>
      </c>
      <c r="T9" s="726">
        <f t="shared" si="0"/>
        <v>0</v>
      </c>
      <c r="U9" s="727"/>
      <c r="V9" s="728"/>
      <c r="W9" s="7"/>
    </row>
    <row r="10" spans="3:23" ht="18.75" customHeight="1" thickBot="1">
      <c r="C10" s="881"/>
      <c r="D10" s="703" t="s">
        <v>209</v>
      </c>
      <c r="E10" s="704"/>
      <c r="F10" s="704"/>
      <c r="G10" s="704"/>
      <c r="H10" s="61">
        <f>'فرم 2'!D10</f>
        <v>0</v>
      </c>
      <c r="I10" s="61">
        <f>'فرم 2'!E10</f>
        <v>0</v>
      </c>
      <c r="J10" s="61">
        <f>'فرم 2'!F10</f>
        <v>0</v>
      </c>
      <c r="K10" s="61">
        <f>'فرم 2'!G10</f>
        <v>0</v>
      </c>
      <c r="L10" s="61">
        <f>'فرم 2'!H10</f>
        <v>0</v>
      </c>
      <c r="M10" s="61">
        <f>'فرم 2'!I10</f>
        <v>0</v>
      </c>
      <c r="N10" s="61">
        <f>'فرم 2'!J10</f>
        <v>0</v>
      </c>
      <c r="O10" s="61">
        <f>'فرم 2'!K10</f>
        <v>0</v>
      </c>
      <c r="P10" s="61">
        <f>'فرم 2'!L10</f>
        <v>0</v>
      </c>
      <c r="Q10" s="61">
        <f>'فرم 2'!M10</f>
        <v>0</v>
      </c>
      <c r="R10" s="61">
        <f>'فرم 2'!N10</f>
        <v>0</v>
      </c>
      <c r="S10" s="61">
        <f>'فرم 2'!O10</f>
        <v>0</v>
      </c>
      <c r="T10" s="726">
        <f t="shared" si="0"/>
        <v>0</v>
      </c>
      <c r="U10" s="727"/>
      <c r="V10" s="728"/>
      <c r="W10" s="7"/>
    </row>
    <row r="11" spans="3:23" ht="18.75" customHeight="1">
      <c r="C11" s="881"/>
      <c r="D11" s="695" t="s">
        <v>114</v>
      </c>
      <c r="E11" s="696"/>
      <c r="F11" s="696"/>
      <c r="G11" s="696"/>
      <c r="H11" s="210">
        <f>SUM(H6:H10)</f>
        <v>0</v>
      </c>
      <c r="I11" s="210">
        <f aca="true" t="shared" si="1" ref="I11:S11">SUM(I6:I10)</f>
        <v>0</v>
      </c>
      <c r="J11" s="210">
        <f t="shared" si="1"/>
        <v>0</v>
      </c>
      <c r="K11" s="210">
        <f t="shared" si="1"/>
        <v>0</v>
      </c>
      <c r="L11" s="210">
        <f t="shared" si="1"/>
        <v>0</v>
      </c>
      <c r="M11" s="210">
        <f t="shared" si="1"/>
        <v>0</v>
      </c>
      <c r="N11" s="210">
        <f t="shared" si="1"/>
        <v>0</v>
      </c>
      <c r="O11" s="210">
        <f t="shared" si="1"/>
        <v>0</v>
      </c>
      <c r="P11" s="210">
        <f t="shared" si="1"/>
        <v>0</v>
      </c>
      <c r="Q11" s="210">
        <f t="shared" si="1"/>
        <v>0</v>
      </c>
      <c r="R11" s="210">
        <f t="shared" si="1"/>
        <v>0</v>
      </c>
      <c r="S11" s="210">
        <f t="shared" si="1"/>
        <v>0</v>
      </c>
      <c r="T11" s="722">
        <f t="shared" si="0"/>
        <v>0</v>
      </c>
      <c r="U11" s="698"/>
      <c r="V11" s="699"/>
      <c r="W11" s="7"/>
    </row>
    <row r="12" spans="3:23" ht="18.75" customHeight="1">
      <c r="C12" s="881"/>
      <c r="D12" s="808" t="s">
        <v>112</v>
      </c>
      <c r="E12" s="809"/>
      <c r="F12" s="809"/>
      <c r="G12" s="809"/>
      <c r="H12" s="211">
        <f>'فرم 2'!F43</f>
        <v>0</v>
      </c>
      <c r="I12" s="211">
        <f>'فرم 2'!G43</f>
        <v>0</v>
      </c>
      <c r="J12" s="211">
        <f>'فرم 2'!H43</f>
        <v>0</v>
      </c>
      <c r="K12" s="211">
        <f>'فرم 2'!I43</f>
        <v>0</v>
      </c>
      <c r="L12" s="211">
        <f>'فرم 2'!J43</f>
        <v>0</v>
      </c>
      <c r="M12" s="211">
        <f>'فرم 2'!K43</f>
        <v>0</v>
      </c>
      <c r="N12" s="211">
        <f>'فرم 2'!L43</f>
        <v>0</v>
      </c>
      <c r="O12" s="211">
        <f>'فرم 2'!M43</f>
        <v>0</v>
      </c>
      <c r="P12" s="211">
        <f>'فرم 2'!N43</f>
        <v>0</v>
      </c>
      <c r="Q12" s="211">
        <f>'فرم 2'!O43</f>
        <v>0</v>
      </c>
      <c r="R12" s="211">
        <f>'فرم 2'!P43</f>
        <v>0</v>
      </c>
      <c r="S12" s="211">
        <f>'فرم 2'!Q43</f>
        <v>0</v>
      </c>
      <c r="T12" s="726">
        <f>SUM(H12:S12)</f>
        <v>0</v>
      </c>
      <c r="U12" s="727"/>
      <c r="V12" s="728"/>
      <c r="W12" s="7"/>
    </row>
    <row r="13" spans="3:23" ht="18.75" customHeight="1" thickBot="1">
      <c r="C13" s="881"/>
      <c r="D13" s="795" t="s">
        <v>111</v>
      </c>
      <c r="E13" s="796"/>
      <c r="F13" s="796"/>
      <c r="G13" s="796"/>
      <c r="H13" s="212">
        <f>H11-H12</f>
        <v>0</v>
      </c>
      <c r="I13" s="212">
        <f aca="true" t="shared" si="2" ref="I13:S13">I11-I12</f>
        <v>0</v>
      </c>
      <c r="J13" s="212">
        <f t="shared" si="2"/>
        <v>0</v>
      </c>
      <c r="K13" s="212">
        <f t="shared" si="2"/>
        <v>0</v>
      </c>
      <c r="L13" s="212">
        <f t="shared" si="2"/>
        <v>0</v>
      </c>
      <c r="M13" s="212">
        <f t="shared" si="2"/>
        <v>0</v>
      </c>
      <c r="N13" s="212">
        <f t="shared" si="2"/>
        <v>0</v>
      </c>
      <c r="O13" s="212">
        <f t="shared" si="2"/>
        <v>0</v>
      </c>
      <c r="P13" s="212">
        <f t="shared" si="2"/>
        <v>0</v>
      </c>
      <c r="Q13" s="212">
        <f t="shared" si="2"/>
        <v>0</v>
      </c>
      <c r="R13" s="212">
        <f t="shared" si="2"/>
        <v>0</v>
      </c>
      <c r="S13" s="212">
        <f t="shared" si="2"/>
        <v>0</v>
      </c>
      <c r="T13" s="770">
        <f>SUM(H13:S13)</f>
        <v>0</v>
      </c>
      <c r="U13" s="771"/>
      <c r="V13" s="772"/>
      <c r="W13" s="7"/>
    </row>
    <row r="14" spans="3:23" ht="18.75" customHeight="1">
      <c r="C14" s="881"/>
      <c r="D14" s="749" t="s">
        <v>100</v>
      </c>
      <c r="E14" s="750"/>
      <c r="F14" s="750"/>
      <c r="G14" s="750"/>
      <c r="H14" s="110">
        <f>'فرم 2'!D23</f>
        <v>0</v>
      </c>
      <c r="I14" s="110">
        <f>'فرم 2'!E23</f>
        <v>0</v>
      </c>
      <c r="J14" s="110">
        <f>'فرم 2'!F23</f>
        <v>0</v>
      </c>
      <c r="K14" s="110">
        <f>'فرم 2'!G23</f>
        <v>0</v>
      </c>
      <c r="L14" s="110">
        <f>'فرم 2'!H23</f>
        <v>0</v>
      </c>
      <c r="M14" s="110">
        <f>'فرم 2'!I23</f>
        <v>0</v>
      </c>
      <c r="N14" s="110">
        <f>'فرم 2'!J23</f>
        <v>0</v>
      </c>
      <c r="O14" s="110">
        <f>'فرم 2'!K23</f>
        <v>0</v>
      </c>
      <c r="P14" s="110">
        <f>'فرم 2'!L23</f>
        <v>0</v>
      </c>
      <c r="Q14" s="110">
        <f>'فرم 2'!M23</f>
        <v>0</v>
      </c>
      <c r="R14" s="110">
        <f>'فرم 2'!N23</f>
        <v>0</v>
      </c>
      <c r="S14" s="110">
        <f>'فرم 2'!O23</f>
        <v>0</v>
      </c>
      <c r="T14" s="722">
        <f>SUM(H14:S14)</f>
        <v>0</v>
      </c>
      <c r="U14" s="698"/>
      <c r="V14" s="699"/>
      <c r="W14" s="7"/>
    </row>
    <row r="15" spans="3:23" ht="18.75" customHeight="1">
      <c r="C15" s="881"/>
      <c r="D15" s="751" t="s">
        <v>168</v>
      </c>
      <c r="E15" s="752"/>
      <c r="F15" s="752"/>
      <c r="G15" s="752"/>
      <c r="H15" s="61">
        <f>'فرم 2'!D25</f>
        <v>0</v>
      </c>
      <c r="I15" s="61">
        <f>'فرم 2'!E25</f>
        <v>0</v>
      </c>
      <c r="J15" s="61">
        <f>'فرم 2'!F25</f>
        <v>0</v>
      </c>
      <c r="K15" s="61">
        <f>'فرم 2'!G25</f>
        <v>0</v>
      </c>
      <c r="L15" s="61">
        <f>'فرم 2'!H25</f>
        <v>0</v>
      </c>
      <c r="M15" s="61">
        <f>'فرم 2'!I25</f>
        <v>0</v>
      </c>
      <c r="N15" s="61">
        <f>'فرم 2'!J25</f>
        <v>0</v>
      </c>
      <c r="O15" s="61">
        <f>'فرم 2'!K25</f>
        <v>0</v>
      </c>
      <c r="P15" s="61">
        <f>'فرم 2'!L25</f>
        <v>0</v>
      </c>
      <c r="Q15" s="61">
        <f>'فرم 2'!M25</f>
        <v>0</v>
      </c>
      <c r="R15" s="61">
        <f>'فرم 2'!N25</f>
        <v>0</v>
      </c>
      <c r="S15" s="61">
        <f>'فرم 2'!O25</f>
        <v>0</v>
      </c>
      <c r="T15" s="726">
        <f t="shared" si="0"/>
        <v>0</v>
      </c>
      <c r="U15" s="727"/>
      <c r="V15" s="728"/>
      <c r="W15" s="7"/>
    </row>
    <row r="16" spans="3:23" ht="18.75" customHeight="1">
      <c r="C16" s="881"/>
      <c r="D16" s="703" t="s">
        <v>17</v>
      </c>
      <c r="E16" s="704"/>
      <c r="F16" s="704"/>
      <c r="G16" s="704"/>
      <c r="H16" s="61">
        <f>'فرم 2'!D26</f>
        <v>0</v>
      </c>
      <c r="I16" s="61">
        <f>'فرم 2'!E26</f>
        <v>0</v>
      </c>
      <c r="J16" s="61">
        <f>'فرم 2'!F26</f>
        <v>0</v>
      </c>
      <c r="K16" s="61">
        <f>'فرم 2'!G26</f>
        <v>0</v>
      </c>
      <c r="L16" s="61">
        <f>'فرم 2'!H26</f>
        <v>0</v>
      </c>
      <c r="M16" s="61">
        <f>'فرم 2'!I26</f>
        <v>0</v>
      </c>
      <c r="N16" s="61">
        <f>'فرم 2'!J26</f>
        <v>0</v>
      </c>
      <c r="O16" s="61">
        <f>'فرم 2'!K26</f>
        <v>0</v>
      </c>
      <c r="P16" s="61">
        <f>'فرم 2'!L26</f>
        <v>0</v>
      </c>
      <c r="Q16" s="61">
        <f>'فرم 2'!M26</f>
        <v>0</v>
      </c>
      <c r="R16" s="61">
        <f>'فرم 2'!N26</f>
        <v>0</v>
      </c>
      <c r="S16" s="61">
        <f>'فرم 2'!O26</f>
        <v>0</v>
      </c>
      <c r="T16" s="726">
        <f>SUM(H16:S16)</f>
        <v>0</v>
      </c>
      <c r="U16" s="727"/>
      <c r="V16" s="728"/>
      <c r="W16" s="7"/>
    </row>
    <row r="17" spans="3:23" ht="20.25" customHeight="1">
      <c r="C17" s="881"/>
      <c r="D17" s="773" t="s">
        <v>101</v>
      </c>
      <c r="E17" s="704"/>
      <c r="F17" s="704"/>
      <c r="G17" s="704"/>
      <c r="H17" s="61">
        <f>'فرم 2'!D28</f>
        <v>0</v>
      </c>
      <c r="I17" s="61">
        <f>'فرم 2'!E28</f>
        <v>0</v>
      </c>
      <c r="J17" s="61">
        <f>'فرم 2'!F28</f>
        <v>0</v>
      </c>
      <c r="K17" s="61">
        <f>'فرم 2'!G28</f>
        <v>0</v>
      </c>
      <c r="L17" s="61">
        <f>'فرم 2'!H28</f>
        <v>0</v>
      </c>
      <c r="M17" s="61">
        <f>'فرم 2'!I28</f>
        <v>0</v>
      </c>
      <c r="N17" s="61">
        <f>'فرم 2'!J28</f>
        <v>0</v>
      </c>
      <c r="O17" s="61">
        <f>'فرم 2'!K28</f>
        <v>0</v>
      </c>
      <c r="P17" s="61">
        <f>'فرم 2'!L28</f>
        <v>0</v>
      </c>
      <c r="Q17" s="61">
        <f>'فرم 2'!M28</f>
        <v>0</v>
      </c>
      <c r="R17" s="61">
        <f>'فرم 2'!N28</f>
        <v>0</v>
      </c>
      <c r="S17" s="61">
        <f>'فرم 2'!O28</f>
        <v>0</v>
      </c>
      <c r="T17" s="726">
        <f t="shared" si="0"/>
        <v>0</v>
      </c>
      <c r="U17" s="727"/>
      <c r="V17" s="728"/>
      <c r="W17" s="7"/>
    </row>
    <row r="18" spans="3:23" ht="18.75" customHeight="1" thickBot="1">
      <c r="C18" s="881"/>
      <c r="D18" s="774" t="s">
        <v>48</v>
      </c>
      <c r="E18" s="775"/>
      <c r="F18" s="775"/>
      <c r="G18" s="775"/>
      <c r="H18" s="211">
        <f>SUM(H11,H14:H17)</f>
        <v>0</v>
      </c>
      <c r="I18" s="211">
        <f aca="true" t="shared" si="3" ref="I18:S18">SUM(I11,I14:I17)</f>
        <v>0</v>
      </c>
      <c r="J18" s="211">
        <f t="shared" si="3"/>
        <v>0</v>
      </c>
      <c r="K18" s="211">
        <f t="shared" si="3"/>
        <v>0</v>
      </c>
      <c r="L18" s="211">
        <f t="shared" si="3"/>
        <v>0</v>
      </c>
      <c r="M18" s="211">
        <f t="shared" si="3"/>
        <v>0</v>
      </c>
      <c r="N18" s="211">
        <f t="shared" si="3"/>
        <v>0</v>
      </c>
      <c r="O18" s="211">
        <f t="shared" si="3"/>
        <v>0</v>
      </c>
      <c r="P18" s="211">
        <f t="shared" si="3"/>
        <v>0</v>
      </c>
      <c r="Q18" s="211">
        <f t="shared" si="3"/>
        <v>0</v>
      </c>
      <c r="R18" s="211">
        <f t="shared" si="3"/>
        <v>0</v>
      </c>
      <c r="S18" s="211">
        <f t="shared" si="3"/>
        <v>0</v>
      </c>
      <c r="T18" s="726">
        <f>SUM(H18:S18)</f>
        <v>0</v>
      </c>
      <c r="U18" s="727"/>
      <c r="V18" s="728"/>
      <c r="W18" s="7"/>
    </row>
    <row r="19" spans="3:23" ht="18.75" customHeight="1" thickBot="1">
      <c r="C19" s="881"/>
      <c r="D19" s="788" t="s">
        <v>169</v>
      </c>
      <c r="E19" s="789"/>
      <c r="F19" s="789"/>
      <c r="G19" s="789"/>
      <c r="H19" s="213">
        <f>'فرم 2'!D33</f>
        <v>0</v>
      </c>
      <c r="I19" s="213">
        <f>'فرم 2'!E33</f>
        <v>0</v>
      </c>
      <c r="J19" s="213">
        <f>'فرم 2'!F33</f>
        <v>0</v>
      </c>
      <c r="K19" s="213">
        <f>'فرم 2'!G33</f>
        <v>0</v>
      </c>
      <c r="L19" s="213">
        <f>'فرم 2'!H33</f>
        <v>0</v>
      </c>
      <c r="M19" s="213">
        <f>'فرم 2'!I33</f>
        <v>0</v>
      </c>
      <c r="N19" s="213">
        <f>'فرم 2'!J33</f>
        <v>0</v>
      </c>
      <c r="O19" s="213">
        <f>'فرم 2'!K33</f>
        <v>0</v>
      </c>
      <c r="P19" s="213">
        <f>'فرم 2'!L33</f>
        <v>0</v>
      </c>
      <c r="Q19" s="213">
        <f>'فرم 2'!M33</f>
        <v>0</v>
      </c>
      <c r="R19" s="213">
        <f>'فرم 2'!N33</f>
        <v>0</v>
      </c>
      <c r="S19" s="213">
        <f>'فرم 2'!O33</f>
        <v>0</v>
      </c>
      <c r="T19" s="790"/>
      <c r="U19" s="791"/>
      <c r="V19" s="792"/>
      <c r="W19" s="7"/>
    </row>
    <row r="20" spans="3:23" ht="23.25" customHeight="1" thickBot="1">
      <c r="C20" s="882"/>
      <c r="D20" s="746" t="s">
        <v>49</v>
      </c>
      <c r="E20" s="747"/>
      <c r="F20" s="747"/>
      <c r="G20" s="747"/>
      <c r="H20" s="214">
        <f>'فرم 2'!D34</f>
        <v>0</v>
      </c>
      <c r="I20" s="214">
        <f>'فرم 2'!E34</f>
        <v>0</v>
      </c>
      <c r="J20" s="214">
        <f>'فرم 2'!F34</f>
        <v>0</v>
      </c>
      <c r="K20" s="214">
        <f>'فرم 2'!G34</f>
        <v>0</v>
      </c>
      <c r="L20" s="214">
        <f>'فرم 2'!H34</f>
        <v>0</v>
      </c>
      <c r="M20" s="214">
        <f>'فرم 2'!I34</f>
        <v>0</v>
      </c>
      <c r="N20" s="214">
        <f>'فرم 2'!J34</f>
        <v>0</v>
      </c>
      <c r="O20" s="214">
        <f>'فرم 2'!K34</f>
        <v>0</v>
      </c>
      <c r="P20" s="214">
        <f>'فرم 2'!L34</f>
        <v>0</v>
      </c>
      <c r="Q20" s="214">
        <f>'فرم 2'!M34</f>
        <v>0</v>
      </c>
      <c r="R20" s="214">
        <f>'فرم 2'!N34</f>
        <v>0</v>
      </c>
      <c r="S20" s="214">
        <f>'فرم 2'!O34</f>
        <v>0</v>
      </c>
      <c r="T20" s="776"/>
      <c r="U20" s="777"/>
      <c r="V20" s="778"/>
      <c r="W20" s="7"/>
    </row>
    <row r="21" spans="3:23" s="179" customFormat="1" ht="8.25" customHeight="1" thickBot="1">
      <c r="C21" s="131"/>
      <c r="D21" s="121"/>
      <c r="E21" s="121"/>
      <c r="F21" s="121"/>
      <c r="G21" s="121"/>
      <c r="H21" s="122"/>
      <c r="I21" s="122"/>
      <c r="J21" s="122"/>
      <c r="K21" s="122"/>
      <c r="L21" s="122"/>
      <c r="M21" s="122"/>
      <c r="N21" s="122"/>
      <c r="O21" s="122"/>
      <c r="P21" s="122"/>
      <c r="Q21" s="122"/>
      <c r="R21" s="122"/>
      <c r="S21" s="122"/>
      <c r="T21" s="122"/>
      <c r="U21" s="122"/>
      <c r="V21" s="122"/>
      <c r="W21" s="178"/>
    </row>
    <row r="22" spans="3:23" ht="18.75" customHeight="1" thickBot="1">
      <c r="C22" s="880" t="s">
        <v>265</v>
      </c>
      <c r="D22" s="892" t="s">
        <v>55</v>
      </c>
      <c r="E22" s="893"/>
      <c r="F22" s="893"/>
      <c r="G22" s="893"/>
      <c r="H22" s="257"/>
      <c r="I22" s="257"/>
      <c r="J22" s="257"/>
      <c r="K22" s="257"/>
      <c r="L22" s="257"/>
      <c r="M22" s="257"/>
      <c r="N22" s="257"/>
      <c r="O22" s="257"/>
      <c r="P22" s="257"/>
      <c r="Q22" s="257"/>
      <c r="R22" s="257"/>
      <c r="S22" s="257"/>
      <c r="T22" s="894">
        <f aca="true" t="shared" si="4" ref="T22:T35">SUM(H22:S22)</f>
        <v>0</v>
      </c>
      <c r="U22" s="894"/>
      <c r="V22" s="895"/>
      <c r="W22" s="7"/>
    </row>
    <row r="23" spans="3:23" ht="18.75" customHeight="1" thickTop="1">
      <c r="C23" s="881"/>
      <c r="D23" s="896" t="s">
        <v>45</v>
      </c>
      <c r="E23" s="897"/>
      <c r="F23" s="897"/>
      <c r="G23" s="897"/>
      <c r="H23" s="232"/>
      <c r="I23" s="232"/>
      <c r="J23" s="232"/>
      <c r="K23" s="232"/>
      <c r="L23" s="232"/>
      <c r="M23" s="232"/>
      <c r="N23" s="232"/>
      <c r="O23" s="232"/>
      <c r="P23" s="232"/>
      <c r="Q23" s="232"/>
      <c r="R23" s="232"/>
      <c r="S23" s="233"/>
      <c r="T23" s="726">
        <f t="shared" si="4"/>
        <v>0</v>
      </c>
      <c r="U23" s="727"/>
      <c r="V23" s="728"/>
      <c r="W23" s="7"/>
    </row>
    <row r="24" spans="3:23" ht="18.75" customHeight="1">
      <c r="C24" s="881"/>
      <c r="D24" s="868" t="s">
        <v>167</v>
      </c>
      <c r="E24" s="869"/>
      <c r="F24" s="869"/>
      <c r="G24" s="869"/>
      <c r="H24" s="182"/>
      <c r="I24" s="182"/>
      <c r="J24" s="182"/>
      <c r="K24" s="182"/>
      <c r="L24" s="182"/>
      <c r="M24" s="182"/>
      <c r="N24" s="182"/>
      <c r="O24" s="182"/>
      <c r="P24" s="182"/>
      <c r="Q24" s="182"/>
      <c r="R24" s="182"/>
      <c r="S24" s="183"/>
      <c r="T24" s="726">
        <f t="shared" si="4"/>
        <v>0</v>
      </c>
      <c r="U24" s="727"/>
      <c r="V24" s="728"/>
      <c r="W24" s="7"/>
    </row>
    <row r="25" spans="3:23" ht="18.75" customHeight="1">
      <c r="C25" s="881"/>
      <c r="D25" s="868" t="s">
        <v>46</v>
      </c>
      <c r="E25" s="869"/>
      <c r="F25" s="869"/>
      <c r="G25" s="869"/>
      <c r="H25" s="182"/>
      <c r="I25" s="182"/>
      <c r="J25" s="182"/>
      <c r="K25" s="182"/>
      <c r="L25" s="182"/>
      <c r="M25" s="182"/>
      <c r="N25" s="182"/>
      <c r="O25" s="182"/>
      <c r="P25" s="182"/>
      <c r="Q25" s="182"/>
      <c r="R25" s="182"/>
      <c r="S25" s="183"/>
      <c r="T25" s="726">
        <f t="shared" si="4"/>
        <v>0</v>
      </c>
      <c r="U25" s="727"/>
      <c r="V25" s="728"/>
      <c r="W25" s="7"/>
    </row>
    <row r="26" spans="3:23" ht="18.75" customHeight="1">
      <c r="C26" s="881"/>
      <c r="D26" s="868" t="s">
        <v>47</v>
      </c>
      <c r="E26" s="869"/>
      <c r="F26" s="869"/>
      <c r="G26" s="869"/>
      <c r="H26" s="182"/>
      <c r="I26" s="182"/>
      <c r="J26" s="182"/>
      <c r="K26" s="182"/>
      <c r="L26" s="182"/>
      <c r="M26" s="182"/>
      <c r="N26" s="182"/>
      <c r="O26" s="182"/>
      <c r="P26" s="182"/>
      <c r="Q26" s="182"/>
      <c r="R26" s="182"/>
      <c r="S26" s="183"/>
      <c r="T26" s="726">
        <f t="shared" si="4"/>
        <v>0</v>
      </c>
      <c r="U26" s="727"/>
      <c r="V26" s="728"/>
      <c r="W26" s="7"/>
    </row>
    <row r="27" spans="3:23" ht="18.75" customHeight="1" thickBot="1">
      <c r="C27" s="881"/>
      <c r="D27" s="891" t="s">
        <v>209</v>
      </c>
      <c r="E27" s="871"/>
      <c r="F27" s="871"/>
      <c r="G27" s="871"/>
      <c r="H27" s="184"/>
      <c r="I27" s="184"/>
      <c r="J27" s="184"/>
      <c r="K27" s="184"/>
      <c r="L27" s="184"/>
      <c r="M27" s="184"/>
      <c r="N27" s="184"/>
      <c r="O27" s="184"/>
      <c r="P27" s="184"/>
      <c r="Q27" s="184"/>
      <c r="R27" s="184"/>
      <c r="S27" s="185"/>
      <c r="T27" s="726">
        <f t="shared" si="4"/>
        <v>0</v>
      </c>
      <c r="U27" s="727"/>
      <c r="V27" s="728"/>
      <c r="W27" s="7"/>
    </row>
    <row r="28" spans="3:23" ht="18.75" customHeight="1">
      <c r="C28" s="881"/>
      <c r="D28" s="872" t="s">
        <v>114</v>
      </c>
      <c r="E28" s="873"/>
      <c r="F28" s="873"/>
      <c r="G28" s="873"/>
      <c r="H28" s="234">
        <f>SUM(H23:H27)</f>
        <v>0</v>
      </c>
      <c r="I28" s="234">
        <f aca="true" t="shared" si="5" ref="I28:S28">SUM(I23:I27)</f>
        <v>0</v>
      </c>
      <c r="J28" s="234">
        <f t="shared" si="5"/>
        <v>0</v>
      </c>
      <c r="K28" s="234">
        <f t="shared" si="5"/>
        <v>0</v>
      </c>
      <c r="L28" s="234">
        <f t="shared" si="5"/>
        <v>0</v>
      </c>
      <c r="M28" s="234">
        <f t="shared" si="5"/>
        <v>0</v>
      </c>
      <c r="N28" s="234">
        <f t="shared" si="5"/>
        <v>0</v>
      </c>
      <c r="O28" s="234">
        <f t="shared" si="5"/>
        <v>0</v>
      </c>
      <c r="P28" s="234">
        <f t="shared" si="5"/>
        <v>0</v>
      </c>
      <c r="Q28" s="234">
        <f t="shared" si="5"/>
        <v>0</v>
      </c>
      <c r="R28" s="234">
        <f t="shared" si="5"/>
        <v>0</v>
      </c>
      <c r="S28" s="235">
        <f t="shared" si="5"/>
        <v>0</v>
      </c>
      <c r="T28" s="722">
        <f t="shared" si="4"/>
        <v>0</v>
      </c>
      <c r="U28" s="698"/>
      <c r="V28" s="699"/>
      <c r="W28" s="7"/>
    </row>
    <row r="29" spans="3:23" ht="18.75" customHeight="1">
      <c r="C29" s="881"/>
      <c r="D29" s="874" t="s">
        <v>112</v>
      </c>
      <c r="E29" s="875"/>
      <c r="F29" s="875"/>
      <c r="G29" s="875"/>
      <c r="H29" s="236"/>
      <c r="I29" s="236"/>
      <c r="J29" s="236"/>
      <c r="K29" s="236"/>
      <c r="L29" s="236"/>
      <c r="M29" s="236"/>
      <c r="N29" s="236"/>
      <c r="O29" s="236"/>
      <c r="P29" s="236"/>
      <c r="Q29" s="236"/>
      <c r="R29" s="236"/>
      <c r="S29" s="237"/>
      <c r="T29" s="726">
        <f t="shared" si="4"/>
        <v>0</v>
      </c>
      <c r="U29" s="727"/>
      <c r="V29" s="728"/>
      <c r="W29" s="7"/>
    </row>
    <row r="30" spans="3:23" ht="18.75" customHeight="1" thickBot="1">
      <c r="C30" s="881"/>
      <c r="D30" s="876" t="s">
        <v>111</v>
      </c>
      <c r="E30" s="877"/>
      <c r="F30" s="877"/>
      <c r="G30" s="877"/>
      <c r="H30" s="238">
        <f>H28-H29</f>
        <v>0</v>
      </c>
      <c r="I30" s="238">
        <f aca="true" t="shared" si="6" ref="I30:S30">I28-I29</f>
        <v>0</v>
      </c>
      <c r="J30" s="238">
        <f t="shared" si="6"/>
        <v>0</v>
      </c>
      <c r="K30" s="238">
        <f t="shared" si="6"/>
        <v>0</v>
      </c>
      <c r="L30" s="238">
        <f t="shared" si="6"/>
        <v>0</v>
      </c>
      <c r="M30" s="238">
        <f t="shared" si="6"/>
        <v>0</v>
      </c>
      <c r="N30" s="238">
        <f t="shared" si="6"/>
        <v>0</v>
      </c>
      <c r="O30" s="238">
        <f t="shared" si="6"/>
        <v>0</v>
      </c>
      <c r="P30" s="238">
        <f t="shared" si="6"/>
        <v>0</v>
      </c>
      <c r="Q30" s="238">
        <f t="shared" si="6"/>
        <v>0</v>
      </c>
      <c r="R30" s="238">
        <f t="shared" si="6"/>
        <v>0</v>
      </c>
      <c r="S30" s="239">
        <f t="shared" si="6"/>
        <v>0</v>
      </c>
      <c r="T30" s="770">
        <f t="shared" si="4"/>
        <v>0</v>
      </c>
      <c r="U30" s="771"/>
      <c r="V30" s="772"/>
      <c r="W30" s="7"/>
    </row>
    <row r="31" spans="3:23" ht="18.75" customHeight="1">
      <c r="C31" s="881"/>
      <c r="D31" s="878" t="s">
        <v>100</v>
      </c>
      <c r="E31" s="879"/>
      <c r="F31" s="879"/>
      <c r="G31" s="879"/>
      <c r="H31" s="186"/>
      <c r="I31" s="186"/>
      <c r="J31" s="186"/>
      <c r="K31" s="186"/>
      <c r="L31" s="186"/>
      <c r="M31" s="186"/>
      <c r="N31" s="186"/>
      <c r="O31" s="186"/>
      <c r="P31" s="186"/>
      <c r="Q31" s="186"/>
      <c r="R31" s="186"/>
      <c r="S31" s="187"/>
      <c r="T31" s="722">
        <f t="shared" si="4"/>
        <v>0</v>
      </c>
      <c r="U31" s="698"/>
      <c r="V31" s="699"/>
      <c r="W31" s="7"/>
    </row>
    <row r="32" spans="3:23" ht="18.75" customHeight="1">
      <c r="C32" s="881"/>
      <c r="D32" s="887" t="s">
        <v>168</v>
      </c>
      <c r="E32" s="888"/>
      <c r="F32" s="888"/>
      <c r="G32" s="888"/>
      <c r="H32" s="182"/>
      <c r="I32" s="182"/>
      <c r="J32" s="182"/>
      <c r="K32" s="182"/>
      <c r="L32" s="182"/>
      <c r="M32" s="182"/>
      <c r="N32" s="182"/>
      <c r="O32" s="182"/>
      <c r="P32" s="182"/>
      <c r="Q32" s="182"/>
      <c r="R32" s="182"/>
      <c r="S32" s="183"/>
      <c r="T32" s="726">
        <f t="shared" si="4"/>
        <v>0</v>
      </c>
      <c r="U32" s="727"/>
      <c r="V32" s="728"/>
      <c r="W32" s="7"/>
    </row>
    <row r="33" spans="3:23" ht="18.75" customHeight="1">
      <c r="C33" s="881"/>
      <c r="D33" s="868" t="s">
        <v>17</v>
      </c>
      <c r="E33" s="869"/>
      <c r="F33" s="869"/>
      <c r="G33" s="869"/>
      <c r="H33" s="182"/>
      <c r="I33" s="182"/>
      <c r="J33" s="182"/>
      <c r="K33" s="182"/>
      <c r="L33" s="182"/>
      <c r="M33" s="182"/>
      <c r="N33" s="182"/>
      <c r="O33" s="182"/>
      <c r="P33" s="182"/>
      <c r="Q33" s="182"/>
      <c r="R33" s="182"/>
      <c r="S33" s="183"/>
      <c r="T33" s="726">
        <f t="shared" si="4"/>
        <v>0</v>
      </c>
      <c r="U33" s="727"/>
      <c r="V33" s="728"/>
      <c r="W33" s="7"/>
    </row>
    <row r="34" spans="3:23" ht="20.25" customHeight="1" thickBot="1">
      <c r="C34" s="881"/>
      <c r="D34" s="870" t="s">
        <v>101</v>
      </c>
      <c r="E34" s="871"/>
      <c r="F34" s="871"/>
      <c r="G34" s="871"/>
      <c r="H34" s="184"/>
      <c r="I34" s="184"/>
      <c r="J34" s="184"/>
      <c r="K34" s="184"/>
      <c r="L34" s="184"/>
      <c r="M34" s="184"/>
      <c r="N34" s="184"/>
      <c r="O34" s="184"/>
      <c r="P34" s="184"/>
      <c r="Q34" s="184"/>
      <c r="R34" s="184"/>
      <c r="S34" s="185"/>
      <c r="T34" s="726">
        <f t="shared" si="4"/>
        <v>0</v>
      </c>
      <c r="U34" s="727"/>
      <c r="V34" s="728"/>
      <c r="W34" s="7"/>
    </row>
    <row r="35" spans="3:23" ht="18.75" customHeight="1" thickBot="1">
      <c r="C35" s="881"/>
      <c r="D35" s="872" t="s">
        <v>48</v>
      </c>
      <c r="E35" s="873"/>
      <c r="F35" s="873"/>
      <c r="G35" s="873"/>
      <c r="H35" s="234">
        <f>SUM(H28,H31:H34)</f>
        <v>0</v>
      </c>
      <c r="I35" s="234">
        <f aca="true" t="shared" si="7" ref="I35:S35">SUM(I28,I31:I34)</f>
        <v>0</v>
      </c>
      <c r="J35" s="234">
        <f t="shared" si="7"/>
        <v>0</v>
      </c>
      <c r="K35" s="234">
        <f t="shared" si="7"/>
        <v>0</v>
      </c>
      <c r="L35" s="234">
        <f t="shared" si="7"/>
        <v>0</v>
      </c>
      <c r="M35" s="234">
        <f t="shared" si="7"/>
        <v>0</v>
      </c>
      <c r="N35" s="234">
        <f t="shared" si="7"/>
        <v>0</v>
      </c>
      <c r="O35" s="234">
        <f t="shared" si="7"/>
        <v>0</v>
      </c>
      <c r="P35" s="234">
        <f t="shared" si="7"/>
        <v>0</v>
      </c>
      <c r="Q35" s="234">
        <f t="shared" si="7"/>
        <v>0</v>
      </c>
      <c r="R35" s="234">
        <f t="shared" si="7"/>
        <v>0</v>
      </c>
      <c r="S35" s="235">
        <f t="shared" si="7"/>
        <v>0</v>
      </c>
      <c r="T35" s="726">
        <f t="shared" si="4"/>
        <v>0</v>
      </c>
      <c r="U35" s="727"/>
      <c r="V35" s="728"/>
      <c r="W35" s="7"/>
    </row>
    <row r="36" spans="3:23" ht="18.75" customHeight="1" thickBot="1">
      <c r="C36" s="881"/>
      <c r="D36" s="889" t="s">
        <v>169</v>
      </c>
      <c r="E36" s="890"/>
      <c r="F36" s="890"/>
      <c r="G36" s="890"/>
      <c r="H36" s="236"/>
      <c r="I36" s="236"/>
      <c r="J36" s="236"/>
      <c r="K36" s="236"/>
      <c r="L36" s="236"/>
      <c r="M36" s="236"/>
      <c r="N36" s="236"/>
      <c r="O36" s="236"/>
      <c r="P36" s="236"/>
      <c r="Q36" s="236"/>
      <c r="R36" s="236"/>
      <c r="S36" s="237"/>
      <c r="T36" s="790"/>
      <c r="U36" s="791"/>
      <c r="V36" s="792"/>
      <c r="W36" s="7"/>
    </row>
    <row r="37" spans="3:23" ht="23.25" customHeight="1" thickBot="1">
      <c r="C37" s="882"/>
      <c r="D37" s="863" t="s">
        <v>49</v>
      </c>
      <c r="E37" s="864"/>
      <c r="F37" s="864"/>
      <c r="G37" s="864"/>
      <c r="H37" s="238"/>
      <c r="I37" s="238"/>
      <c r="J37" s="238"/>
      <c r="K37" s="238"/>
      <c r="L37" s="238"/>
      <c r="M37" s="238"/>
      <c r="N37" s="238"/>
      <c r="O37" s="238"/>
      <c r="P37" s="238"/>
      <c r="Q37" s="238"/>
      <c r="R37" s="238"/>
      <c r="S37" s="239"/>
      <c r="T37" s="776"/>
      <c r="U37" s="777"/>
      <c r="V37" s="778"/>
      <c r="W37" s="7"/>
    </row>
    <row r="38" ht="9.75" customHeight="1" thickBot="1"/>
    <row r="39" spans="3:23" ht="18.75" customHeight="1" thickBot="1">
      <c r="C39" s="880" t="s">
        <v>266</v>
      </c>
      <c r="D39" s="892" t="s">
        <v>55</v>
      </c>
      <c r="E39" s="893"/>
      <c r="F39" s="893"/>
      <c r="G39" s="893"/>
      <c r="H39" s="257"/>
      <c r="I39" s="257"/>
      <c r="J39" s="257"/>
      <c r="K39" s="257"/>
      <c r="L39" s="257"/>
      <c r="M39" s="257"/>
      <c r="N39" s="257"/>
      <c r="O39" s="257"/>
      <c r="P39" s="257"/>
      <c r="Q39" s="257"/>
      <c r="R39" s="257"/>
      <c r="S39" s="257"/>
      <c r="T39" s="894">
        <f aca="true" t="shared" si="8" ref="T39:T52">SUM(H39:S39)</f>
        <v>0</v>
      </c>
      <c r="U39" s="894"/>
      <c r="V39" s="895"/>
      <c r="W39" s="7"/>
    </row>
    <row r="40" spans="3:23" ht="18.75" customHeight="1" thickTop="1">
      <c r="C40" s="881"/>
      <c r="D40" s="885" t="s">
        <v>45</v>
      </c>
      <c r="E40" s="886"/>
      <c r="F40" s="886"/>
      <c r="G40" s="886"/>
      <c r="H40" s="180"/>
      <c r="I40" s="180"/>
      <c r="J40" s="180"/>
      <c r="K40" s="180"/>
      <c r="L40" s="180"/>
      <c r="M40" s="180"/>
      <c r="N40" s="180"/>
      <c r="O40" s="180"/>
      <c r="P40" s="180"/>
      <c r="Q40" s="180"/>
      <c r="R40" s="180"/>
      <c r="S40" s="181"/>
      <c r="T40" s="723">
        <f t="shared" si="8"/>
        <v>0</v>
      </c>
      <c r="U40" s="724"/>
      <c r="V40" s="725"/>
      <c r="W40" s="7"/>
    </row>
    <row r="41" spans="3:23" ht="18.75" customHeight="1">
      <c r="C41" s="881"/>
      <c r="D41" s="868" t="s">
        <v>167</v>
      </c>
      <c r="E41" s="869"/>
      <c r="F41" s="869"/>
      <c r="G41" s="869"/>
      <c r="H41" s="182"/>
      <c r="I41" s="182"/>
      <c r="J41" s="182"/>
      <c r="K41" s="182"/>
      <c r="L41" s="182"/>
      <c r="M41" s="182"/>
      <c r="N41" s="182"/>
      <c r="O41" s="182"/>
      <c r="P41" s="182"/>
      <c r="Q41" s="182"/>
      <c r="R41" s="182"/>
      <c r="S41" s="183"/>
      <c r="T41" s="726">
        <f t="shared" si="8"/>
        <v>0</v>
      </c>
      <c r="U41" s="727"/>
      <c r="V41" s="728"/>
      <c r="W41" s="7"/>
    </row>
    <row r="42" spans="3:23" ht="18.75" customHeight="1">
      <c r="C42" s="881"/>
      <c r="D42" s="868" t="s">
        <v>46</v>
      </c>
      <c r="E42" s="869"/>
      <c r="F42" s="869"/>
      <c r="G42" s="869"/>
      <c r="H42" s="182"/>
      <c r="I42" s="182"/>
      <c r="J42" s="182"/>
      <c r="K42" s="182"/>
      <c r="L42" s="182"/>
      <c r="M42" s="182"/>
      <c r="N42" s="182"/>
      <c r="O42" s="182"/>
      <c r="P42" s="182"/>
      <c r="Q42" s="182"/>
      <c r="R42" s="182"/>
      <c r="S42" s="183"/>
      <c r="T42" s="726">
        <f t="shared" si="8"/>
        <v>0</v>
      </c>
      <c r="U42" s="727"/>
      <c r="V42" s="728"/>
      <c r="W42" s="7"/>
    </row>
    <row r="43" spans="3:23" ht="18.75" customHeight="1">
      <c r="C43" s="881"/>
      <c r="D43" s="868" t="s">
        <v>47</v>
      </c>
      <c r="E43" s="869"/>
      <c r="F43" s="869"/>
      <c r="G43" s="869"/>
      <c r="H43" s="182"/>
      <c r="I43" s="182"/>
      <c r="J43" s="182"/>
      <c r="K43" s="182"/>
      <c r="L43" s="182"/>
      <c r="M43" s="182"/>
      <c r="N43" s="182"/>
      <c r="O43" s="182"/>
      <c r="P43" s="182"/>
      <c r="Q43" s="182"/>
      <c r="R43" s="182"/>
      <c r="S43" s="183"/>
      <c r="T43" s="726">
        <f t="shared" si="8"/>
        <v>0</v>
      </c>
      <c r="U43" s="727"/>
      <c r="V43" s="728"/>
      <c r="W43" s="7"/>
    </row>
    <row r="44" spans="3:23" ht="18.75" customHeight="1" thickBot="1">
      <c r="C44" s="881"/>
      <c r="D44" s="891" t="s">
        <v>209</v>
      </c>
      <c r="E44" s="871"/>
      <c r="F44" s="871"/>
      <c r="G44" s="871"/>
      <c r="H44" s="184"/>
      <c r="I44" s="184"/>
      <c r="J44" s="184"/>
      <c r="K44" s="184"/>
      <c r="L44" s="184"/>
      <c r="M44" s="184"/>
      <c r="N44" s="184"/>
      <c r="O44" s="184"/>
      <c r="P44" s="184"/>
      <c r="Q44" s="184"/>
      <c r="R44" s="184"/>
      <c r="S44" s="185"/>
      <c r="T44" s="726">
        <f t="shared" si="8"/>
        <v>0</v>
      </c>
      <c r="U44" s="727"/>
      <c r="V44" s="728"/>
      <c r="W44" s="7"/>
    </row>
    <row r="45" spans="3:23" ht="18.75" customHeight="1">
      <c r="C45" s="881"/>
      <c r="D45" s="872" t="s">
        <v>114</v>
      </c>
      <c r="E45" s="873"/>
      <c r="F45" s="873"/>
      <c r="G45" s="873"/>
      <c r="H45" s="234">
        <f>SUM(H40:H44)</f>
        <v>0</v>
      </c>
      <c r="I45" s="234">
        <f aca="true" t="shared" si="9" ref="I45:S45">SUM(I40:I44)</f>
        <v>0</v>
      </c>
      <c r="J45" s="234">
        <f t="shared" si="9"/>
        <v>0</v>
      </c>
      <c r="K45" s="234">
        <f t="shared" si="9"/>
        <v>0</v>
      </c>
      <c r="L45" s="234">
        <f t="shared" si="9"/>
        <v>0</v>
      </c>
      <c r="M45" s="234">
        <f t="shared" si="9"/>
        <v>0</v>
      </c>
      <c r="N45" s="234">
        <f t="shared" si="9"/>
        <v>0</v>
      </c>
      <c r="O45" s="234">
        <f t="shared" si="9"/>
        <v>0</v>
      </c>
      <c r="P45" s="234">
        <f t="shared" si="9"/>
        <v>0</v>
      </c>
      <c r="Q45" s="234">
        <f t="shared" si="9"/>
        <v>0</v>
      </c>
      <c r="R45" s="234">
        <f t="shared" si="9"/>
        <v>0</v>
      </c>
      <c r="S45" s="235">
        <f t="shared" si="9"/>
        <v>0</v>
      </c>
      <c r="T45" s="722">
        <f t="shared" si="8"/>
        <v>0</v>
      </c>
      <c r="U45" s="698"/>
      <c r="V45" s="699"/>
      <c r="W45" s="7"/>
    </row>
    <row r="46" spans="3:23" ht="18.75" customHeight="1">
      <c r="C46" s="881"/>
      <c r="D46" s="874" t="s">
        <v>112</v>
      </c>
      <c r="E46" s="875"/>
      <c r="F46" s="875"/>
      <c r="G46" s="875"/>
      <c r="H46" s="236"/>
      <c r="I46" s="236"/>
      <c r="J46" s="236"/>
      <c r="K46" s="236"/>
      <c r="L46" s="236"/>
      <c r="M46" s="236"/>
      <c r="N46" s="236"/>
      <c r="O46" s="236"/>
      <c r="P46" s="236"/>
      <c r="Q46" s="236"/>
      <c r="R46" s="236"/>
      <c r="S46" s="237"/>
      <c r="T46" s="726">
        <f t="shared" si="8"/>
        <v>0</v>
      </c>
      <c r="U46" s="727"/>
      <c r="V46" s="728"/>
      <c r="W46" s="7"/>
    </row>
    <row r="47" spans="3:23" ht="18.75" customHeight="1" thickBot="1">
      <c r="C47" s="881"/>
      <c r="D47" s="876" t="s">
        <v>111</v>
      </c>
      <c r="E47" s="877"/>
      <c r="F47" s="877"/>
      <c r="G47" s="877"/>
      <c r="H47" s="238">
        <f>H45-H46</f>
        <v>0</v>
      </c>
      <c r="I47" s="238">
        <f aca="true" t="shared" si="10" ref="I47:S47">I45-I46</f>
        <v>0</v>
      </c>
      <c r="J47" s="238">
        <f t="shared" si="10"/>
        <v>0</v>
      </c>
      <c r="K47" s="238">
        <f t="shared" si="10"/>
        <v>0</v>
      </c>
      <c r="L47" s="238">
        <f t="shared" si="10"/>
        <v>0</v>
      </c>
      <c r="M47" s="238">
        <f t="shared" si="10"/>
        <v>0</v>
      </c>
      <c r="N47" s="238">
        <f t="shared" si="10"/>
        <v>0</v>
      </c>
      <c r="O47" s="238">
        <f t="shared" si="10"/>
        <v>0</v>
      </c>
      <c r="P47" s="238">
        <f t="shared" si="10"/>
        <v>0</v>
      </c>
      <c r="Q47" s="238">
        <f t="shared" si="10"/>
        <v>0</v>
      </c>
      <c r="R47" s="238">
        <f t="shared" si="10"/>
        <v>0</v>
      </c>
      <c r="S47" s="239">
        <f t="shared" si="10"/>
        <v>0</v>
      </c>
      <c r="T47" s="770">
        <f t="shared" si="8"/>
        <v>0</v>
      </c>
      <c r="U47" s="771"/>
      <c r="V47" s="772"/>
      <c r="W47" s="7"/>
    </row>
    <row r="48" spans="3:23" ht="18.75" customHeight="1">
      <c r="C48" s="881"/>
      <c r="D48" s="878" t="s">
        <v>100</v>
      </c>
      <c r="E48" s="879"/>
      <c r="F48" s="879"/>
      <c r="G48" s="879"/>
      <c r="H48" s="186"/>
      <c r="I48" s="186"/>
      <c r="J48" s="186"/>
      <c r="K48" s="186"/>
      <c r="L48" s="186"/>
      <c r="M48" s="186"/>
      <c r="N48" s="186"/>
      <c r="O48" s="186"/>
      <c r="P48" s="186"/>
      <c r="Q48" s="186"/>
      <c r="R48" s="186"/>
      <c r="S48" s="187"/>
      <c r="T48" s="722">
        <f t="shared" si="8"/>
        <v>0</v>
      </c>
      <c r="U48" s="698"/>
      <c r="V48" s="699"/>
      <c r="W48" s="7"/>
    </row>
    <row r="49" spans="3:23" ht="18.75" customHeight="1">
      <c r="C49" s="881"/>
      <c r="D49" s="887" t="s">
        <v>168</v>
      </c>
      <c r="E49" s="888"/>
      <c r="F49" s="888"/>
      <c r="G49" s="888"/>
      <c r="H49" s="182"/>
      <c r="I49" s="182"/>
      <c r="J49" s="182"/>
      <c r="K49" s="182"/>
      <c r="L49" s="182"/>
      <c r="M49" s="182"/>
      <c r="N49" s="182"/>
      <c r="O49" s="182"/>
      <c r="P49" s="182"/>
      <c r="Q49" s="182"/>
      <c r="R49" s="182"/>
      <c r="S49" s="183"/>
      <c r="T49" s="726">
        <f t="shared" si="8"/>
        <v>0</v>
      </c>
      <c r="U49" s="727"/>
      <c r="V49" s="728"/>
      <c r="W49" s="7"/>
    </row>
    <row r="50" spans="3:23" ht="18.75" customHeight="1">
      <c r="C50" s="881"/>
      <c r="D50" s="868" t="s">
        <v>17</v>
      </c>
      <c r="E50" s="869"/>
      <c r="F50" s="869"/>
      <c r="G50" s="869"/>
      <c r="H50" s="182"/>
      <c r="I50" s="182"/>
      <c r="J50" s="182"/>
      <c r="K50" s="182"/>
      <c r="L50" s="182"/>
      <c r="M50" s="182"/>
      <c r="N50" s="182"/>
      <c r="O50" s="182"/>
      <c r="P50" s="182"/>
      <c r="Q50" s="182"/>
      <c r="R50" s="182"/>
      <c r="S50" s="183"/>
      <c r="T50" s="726">
        <f t="shared" si="8"/>
        <v>0</v>
      </c>
      <c r="U50" s="727"/>
      <c r="V50" s="728"/>
      <c r="W50" s="7"/>
    </row>
    <row r="51" spans="3:23" ht="20.25" customHeight="1" thickBot="1">
      <c r="C51" s="881"/>
      <c r="D51" s="870" t="s">
        <v>101</v>
      </c>
      <c r="E51" s="871"/>
      <c r="F51" s="871"/>
      <c r="G51" s="871"/>
      <c r="H51" s="184"/>
      <c r="I51" s="184"/>
      <c r="J51" s="184"/>
      <c r="K51" s="184"/>
      <c r="L51" s="184"/>
      <c r="M51" s="184"/>
      <c r="N51" s="184"/>
      <c r="O51" s="184"/>
      <c r="P51" s="184"/>
      <c r="Q51" s="184"/>
      <c r="R51" s="184"/>
      <c r="S51" s="185"/>
      <c r="T51" s="726">
        <f t="shared" si="8"/>
        <v>0</v>
      </c>
      <c r="U51" s="727"/>
      <c r="V51" s="728"/>
      <c r="W51" s="7"/>
    </row>
    <row r="52" spans="3:23" ht="18.75" customHeight="1" thickBot="1">
      <c r="C52" s="881"/>
      <c r="D52" s="872" t="s">
        <v>48</v>
      </c>
      <c r="E52" s="873"/>
      <c r="F52" s="873"/>
      <c r="G52" s="873"/>
      <c r="H52" s="234">
        <f>SUM(H45,H48:H51)</f>
        <v>0</v>
      </c>
      <c r="I52" s="234">
        <f aca="true" t="shared" si="11" ref="I52:S52">SUM(I45,I48:I51)</f>
        <v>0</v>
      </c>
      <c r="J52" s="234">
        <f t="shared" si="11"/>
        <v>0</v>
      </c>
      <c r="K52" s="234">
        <f t="shared" si="11"/>
        <v>0</v>
      </c>
      <c r="L52" s="234">
        <f t="shared" si="11"/>
        <v>0</v>
      </c>
      <c r="M52" s="234">
        <f t="shared" si="11"/>
        <v>0</v>
      </c>
      <c r="N52" s="234">
        <f t="shared" si="11"/>
        <v>0</v>
      </c>
      <c r="O52" s="234">
        <f t="shared" si="11"/>
        <v>0</v>
      </c>
      <c r="P52" s="234">
        <f t="shared" si="11"/>
        <v>0</v>
      </c>
      <c r="Q52" s="234">
        <f t="shared" si="11"/>
        <v>0</v>
      </c>
      <c r="R52" s="234">
        <f t="shared" si="11"/>
        <v>0</v>
      </c>
      <c r="S52" s="235">
        <f t="shared" si="11"/>
        <v>0</v>
      </c>
      <c r="T52" s="726">
        <f t="shared" si="8"/>
        <v>0</v>
      </c>
      <c r="U52" s="727"/>
      <c r="V52" s="728"/>
      <c r="W52" s="7"/>
    </row>
    <row r="53" spans="3:23" ht="18.75" customHeight="1" thickBot="1">
      <c r="C53" s="881"/>
      <c r="D53" s="889" t="s">
        <v>169</v>
      </c>
      <c r="E53" s="890"/>
      <c r="F53" s="890"/>
      <c r="G53" s="890"/>
      <c r="H53" s="236"/>
      <c r="I53" s="236"/>
      <c r="J53" s="236"/>
      <c r="K53" s="236"/>
      <c r="L53" s="236"/>
      <c r="M53" s="236"/>
      <c r="N53" s="236"/>
      <c r="O53" s="236"/>
      <c r="P53" s="236"/>
      <c r="Q53" s="236"/>
      <c r="R53" s="236"/>
      <c r="S53" s="237"/>
      <c r="T53" s="790"/>
      <c r="U53" s="791"/>
      <c r="V53" s="792"/>
      <c r="W53" s="7"/>
    </row>
    <row r="54" spans="3:23" ht="23.25" customHeight="1" thickBot="1">
      <c r="C54" s="882"/>
      <c r="D54" s="863" t="s">
        <v>49</v>
      </c>
      <c r="E54" s="864"/>
      <c r="F54" s="864"/>
      <c r="G54" s="864"/>
      <c r="H54" s="238">
        <f>'فرم 2'!D67</f>
        <v>0</v>
      </c>
      <c r="I54" s="238">
        <f>'فرم 2'!E67</f>
        <v>0</v>
      </c>
      <c r="J54" s="238">
        <f>'فرم 2'!F67</f>
        <v>0</v>
      </c>
      <c r="K54" s="238">
        <f>'فرم 2'!G67</f>
        <v>0</v>
      </c>
      <c r="L54" s="238">
        <f>'فرم 2'!H67</f>
        <v>0</v>
      </c>
      <c r="M54" s="238">
        <f>'فرم 2'!I67</f>
        <v>0</v>
      </c>
      <c r="N54" s="238">
        <f>'فرم 2'!J67</f>
        <v>0</v>
      </c>
      <c r="O54" s="238">
        <f>'فرم 2'!K67</f>
        <v>0</v>
      </c>
      <c r="P54" s="238">
        <f>'فرم 2'!L67</f>
        <v>0</v>
      </c>
      <c r="Q54" s="238">
        <f>'فرم 2'!M67</f>
        <v>0</v>
      </c>
      <c r="R54" s="238">
        <f>'فرم 2'!N67</f>
        <v>0</v>
      </c>
      <c r="S54" s="239">
        <f>'فرم 2'!O67</f>
        <v>0</v>
      </c>
      <c r="T54" s="865"/>
      <c r="U54" s="866"/>
      <c r="V54" s="867"/>
      <c r="W54" s="7"/>
    </row>
    <row r="55" ht="8.25" customHeight="1" thickBot="1"/>
    <row r="56" spans="3:23" ht="18.75" customHeight="1" thickBot="1">
      <c r="C56" s="880" t="s">
        <v>282</v>
      </c>
      <c r="D56" s="892" t="s">
        <v>55</v>
      </c>
      <c r="E56" s="893"/>
      <c r="F56" s="893"/>
      <c r="G56" s="893"/>
      <c r="H56" s="257"/>
      <c r="I56" s="257"/>
      <c r="J56" s="257"/>
      <c r="K56" s="257"/>
      <c r="L56" s="257"/>
      <c r="M56" s="257"/>
      <c r="N56" s="257"/>
      <c r="O56" s="257"/>
      <c r="P56" s="257"/>
      <c r="Q56" s="257"/>
      <c r="R56" s="257"/>
      <c r="S56" s="257"/>
      <c r="T56" s="894">
        <f aca="true" t="shared" si="12" ref="T56:T69">SUM(H56:S56)</f>
        <v>0</v>
      </c>
      <c r="U56" s="894"/>
      <c r="V56" s="895"/>
      <c r="W56" s="7"/>
    </row>
    <row r="57" spans="3:23" ht="18.75" customHeight="1" thickTop="1">
      <c r="C57" s="881"/>
      <c r="D57" s="885" t="s">
        <v>45</v>
      </c>
      <c r="E57" s="886"/>
      <c r="F57" s="886"/>
      <c r="G57" s="886"/>
      <c r="H57" s="180"/>
      <c r="I57" s="180"/>
      <c r="J57" s="180"/>
      <c r="K57" s="180"/>
      <c r="L57" s="180"/>
      <c r="M57" s="180"/>
      <c r="N57" s="180"/>
      <c r="O57" s="180"/>
      <c r="P57" s="180"/>
      <c r="Q57" s="180"/>
      <c r="R57" s="180"/>
      <c r="S57" s="181"/>
      <c r="T57" s="723">
        <f t="shared" si="12"/>
        <v>0</v>
      </c>
      <c r="U57" s="724"/>
      <c r="V57" s="725"/>
      <c r="W57" s="7"/>
    </row>
    <row r="58" spans="3:23" ht="18.75" customHeight="1">
      <c r="C58" s="881"/>
      <c r="D58" s="868" t="s">
        <v>167</v>
      </c>
      <c r="E58" s="869"/>
      <c r="F58" s="869"/>
      <c r="G58" s="869"/>
      <c r="H58" s="182"/>
      <c r="I58" s="182"/>
      <c r="J58" s="182"/>
      <c r="K58" s="182"/>
      <c r="L58" s="182"/>
      <c r="M58" s="182"/>
      <c r="N58" s="182"/>
      <c r="O58" s="182"/>
      <c r="P58" s="182"/>
      <c r="Q58" s="182"/>
      <c r="R58" s="182"/>
      <c r="S58" s="183"/>
      <c r="T58" s="726">
        <f t="shared" si="12"/>
        <v>0</v>
      </c>
      <c r="U58" s="727"/>
      <c r="V58" s="728"/>
      <c r="W58" s="7"/>
    </row>
    <row r="59" spans="3:23" ht="18.75" customHeight="1">
      <c r="C59" s="881"/>
      <c r="D59" s="868" t="s">
        <v>46</v>
      </c>
      <c r="E59" s="869"/>
      <c r="F59" s="869"/>
      <c r="G59" s="869"/>
      <c r="H59" s="182"/>
      <c r="I59" s="182"/>
      <c r="J59" s="182"/>
      <c r="K59" s="182"/>
      <c r="L59" s="182"/>
      <c r="M59" s="182"/>
      <c r="N59" s="182"/>
      <c r="O59" s="182"/>
      <c r="P59" s="182"/>
      <c r="Q59" s="182"/>
      <c r="R59" s="182"/>
      <c r="S59" s="183"/>
      <c r="T59" s="726">
        <f t="shared" si="12"/>
        <v>0</v>
      </c>
      <c r="U59" s="727"/>
      <c r="V59" s="728"/>
      <c r="W59" s="7"/>
    </row>
    <row r="60" spans="3:23" ht="18.75" customHeight="1">
      <c r="C60" s="881"/>
      <c r="D60" s="868" t="s">
        <v>47</v>
      </c>
      <c r="E60" s="869"/>
      <c r="F60" s="869"/>
      <c r="G60" s="869"/>
      <c r="H60" s="182"/>
      <c r="I60" s="182"/>
      <c r="J60" s="182"/>
      <c r="K60" s="182"/>
      <c r="L60" s="182"/>
      <c r="M60" s="182"/>
      <c r="N60" s="182"/>
      <c r="O60" s="182"/>
      <c r="P60" s="182"/>
      <c r="Q60" s="182"/>
      <c r="R60" s="182"/>
      <c r="S60" s="183"/>
      <c r="T60" s="726">
        <f t="shared" si="12"/>
        <v>0</v>
      </c>
      <c r="U60" s="727"/>
      <c r="V60" s="728"/>
      <c r="W60" s="7"/>
    </row>
    <row r="61" spans="3:23" ht="18.75" customHeight="1" thickBot="1">
      <c r="C61" s="881"/>
      <c r="D61" s="891" t="s">
        <v>209</v>
      </c>
      <c r="E61" s="871"/>
      <c r="F61" s="871"/>
      <c r="G61" s="871"/>
      <c r="H61" s="184"/>
      <c r="I61" s="184"/>
      <c r="J61" s="184"/>
      <c r="K61" s="184"/>
      <c r="L61" s="184"/>
      <c r="M61" s="184"/>
      <c r="N61" s="184"/>
      <c r="O61" s="184"/>
      <c r="P61" s="184"/>
      <c r="Q61" s="184"/>
      <c r="R61" s="184"/>
      <c r="S61" s="185"/>
      <c r="T61" s="726">
        <f t="shared" si="12"/>
        <v>0</v>
      </c>
      <c r="U61" s="727"/>
      <c r="V61" s="728"/>
      <c r="W61" s="7"/>
    </row>
    <row r="62" spans="3:23" ht="18.75" customHeight="1">
      <c r="C62" s="881"/>
      <c r="D62" s="872" t="s">
        <v>114</v>
      </c>
      <c r="E62" s="873"/>
      <c r="F62" s="873"/>
      <c r="G62" s="873"/>
      <c r="H62" s="234">
        <f>SUM(H57:H61)</f>
        <v>0</v>
      </c>
      <c r="I62" s="234">
        <f aca="true" t="shared" si="13" ref="I62:S62">SUM(I57:I61)</f>
        <v>0</v>
      </c>
      <c r="J62" s="234">
        <f t="shared" si="13"/>
        <v>0</v>
      </c>
      <c r="K62" s="234">
        <f t="shared" si="13"/>
        <v>0</v>
      </c>
      <c r="L62" s="234">
        <f t="shared" si="13"/>
        <v>0</v>
      </c>
      <c r="M62" s="234">
        <f t="shared" si="13"/>
        <v>0</v>
      </c>
      <c r="N62" s="234">
        <f t="shared" si="13"/>
        <v>0</v>
      </c>
      <c r="O62" s="234">
        <f t="shared" si="13"/>
        <v>0</v>
      </c>
      <c r="P62" s="234">
        <f t="shared" si="13"/>
        <v>0</v>
      </c>
      <c r="Q62" s="234">
        <f t="shared" si="13"/>
        <v>0</v>
      </c>
      <c r="R62" s="234">
        <f t="shared" si="13"/>
        <v>0</v>
      </c>
      <c r="S62" s="235">
        <f t="shared" si="13"/>
        <v>0</v>
      </c>
      <c r="T62" s="722">
        <f t="shared" si="12"/>
        <v>0</v>
      </c>
      <c r="U62" s="698"/>
      <c r="V62" s="699"/>
      <c r="W62" s="7"/>
    </row>
    <row r="63" spans="3:23" ht="18.75" customHeight="1">
      <c r="C63" s="881"/>
      <c r="D63" s="874" t="s">
        <v>112</v>
      </c>
      <c r="E63" s="875"/>
      <c r="F63" s="875"/>
      <c r="G63" s="875"/>
      <c r="H63" s="236"/>
      <c r="I63" s="236"/>
      <c r="J63" s="236"/>
      <c r="K63" s="236"/>
      <c r="L63" s="236"/>
      <c r="M63" s="236"/>
      <c r="N63" s="236"/>
      <c r="O63" s="236"/>
      <c r="P63" s="236"/>
      <c r="Q63" s="236"/>
      <c r="R63" s="236"/>
      <c r="S63" s="237"/>
      <c r="T63" s="726">
        <f t="shared" si="12"/>
        <v>0</v>
      </c>
      <c r="U63" s="727"/>
      <c r="V63" s="728"/>
      <c r="W63" s="7"/>
    </row>
    <row r="64" spans="3:23" ht="18.75" customHeight="1" thickBot="1">
      <c r="C64" s="881"/>
      <c r="D64" s="876" t="s">
        <v>111</v>
      </c>
      <c r="E64" s="877"/>
      <c r="F64" s="877"/>
      <c r="G64" s="877"/>
      <c r="H64" s="238">
        <f>H62-H63</f>
        <v>0</v>
      </c>
      <c r="I64" s="238">
        <f aca="true" t="shared" si="14" ref="I64:S64">I62-I63</f>
        <v>0</v>
      </c>
      <c r="J64" s="238">
        <f t="shared" si="14"/>
        <v>0</v>
      </c>
      <c r="K64" s="238">
        <f t="shared" si="14"/>
        <v>0</v>
      </c>
      <c r="L64" s="238">
        <f t="shared" si="14"/>
        <v>0</v>
      </c>
      <c r="M64" s="238">
        <f t="shared" si="14"/>
        <v>0</v>
      </c>
      <c r="N64" s="238">
        <f t="shared" si="14"/>
        <v>0</v>
      </c>
      <c r="O64" s="238">
        <f t="shared" si="14"/>
        <v>0</v>
      </c>
      <c r="P64" s="238">
        <f t="shared" si="14"/>
        <v>0</v>
      </c>
      <c r="Q64" s="238">
        <f t="shared" si="14"/>
        <v>0</v>
      </c>
      <c r="R64" s="238">
        <f t="shared" si="14"/>
        <v>0</v>
      </c>
      <c r="S64" s="239">
        <f t="shared" si="14"/>
        <v>0</v>
      </c>
      <c r="T64" s="770">
        <f t="shared" si="12"/>
        <v>0</v>
      </c>
      <c r="U64" s="771"/>
      <c r="V64" s="772"/>
      <c r="W64" s="7"/>
    </row>
    <row r="65" spans="3:23" ht="18.75" customHeight="1">
      <c r="C65" s="881"/>
      <c r="D65" s="878" t="s">
        <v>100</v>
      </c>
      <c r="E65" s="879"/>
      <c r="F65" s="879"/>
      <c r="G65" s="879"/>
      <c r="H65" s="186"/>
      <c r="I65" s="186"/>
      <c r="J65" s="186"/>
      <c r="K65" s="186"/>
      <c r="L65" s="186"/>
      <c r="M65" s="186"/>
      <c r="N65" s="186"/>
      <c r="O65" s="186"/>
      <c r="P65" s="186"/>
      <c r="Q65" s="186"/>
      <c r="R65" s="186"/>
      <c r="S65" s="187"/>
      <c r="T65" s="722">
        <f t="shared" si="12"/>
        <v>0</v>
      </c>
      <c r="U65" s="698"/>
      <c r="V65" s="699"/>
      <c r="W65" s="7"/>
    </row>
    <row r="66" spans="3:23" ht="18.75" customHeight="1">
      <c r="C66" s="881"/>
      <c r="D66" s="887" t="s">
        <v>168</v>
      </c>
      <c r="E66" s="888"/>
      <c r="F66" s="888"/>
      <c r="G66" s="888"/>
      <c r="H66" s="182"/>
      <c r="I66" s="182"/>
      <c r="J66" s="182"/>
      <c r="K66" s="182"/>
      <c r="L66" s="182"/>
      <c r="M66" s="182"/>
      <c r="N66" s="182"/>
      <c r="O66" s="182"/>
      <c r="P66" s="182"/>
      <c r="Q66" s="182"/>
      <c r="R66" s="182"/>
      <c r="S66" s="183"/>
      <c r="T66" s="726">
        <f t="shared" si="12"/>
        <v>0</v>
      </c>
      <c r="U66" s="727"/>
      <c r="V66" s="728"/>
      <c r="W66" s="7"/>
    </row>
    <row r="67" spans="3:23" ht="18.75" customHeight="1">
      <c r="C67" s="881"/>
      <c r="D67" s="868" t="s">
        <v>17</v>
      </c>
      <c r="E67" s="869"/>
      <c r="F67" s="869"/>
      <c r="G67" s="869"/>
      <c r="H67" s="182"/>
      <c r="I67" s="182"/>
      <c r="J67" s="182"/>
      <c r="K67" s="182"/>
      <c r="L67" s="182"/>
      <c r="M67" s="182"/>
      <c r="N67" s="182"/>
      <c r="O67" s="182"/>
      <c r="P67" s="182"/>
      <c r="Q67" s="182"/>
      <c r="R67" s="182"/>
      <c r="S67" s="183"/>
      <c r="T67" s="726">
        <f t="shared" si="12"/>
        <v>0</v>
      </c>
      <c r="U67" s="727"/>
      <c r="V67" s="728"/>
      <c r="W67" s="7"/>
    </row>
    <row r="68" spans="3:23" ht="20.25" customHeight="1" thickBot="1">
      <c r="C68" s="881"/>
      <c r="D68" s="870" t="s">
        <v>101</v>
      </c>
      <c r="E68" s="871"/>
      <c r="F68" s="871"/>
      <c r="G68" s="871"/>
      <c r="H68" s="184"/>
      <c r="I68" s="184"/>
      <c r="J68" s="184"/>
      <c r="K68" s="184"/>
      <c r="L68" s="184"/>
      <c r="M68" s="184"/>
      <c r="N68" s="184"/>
      <c r="O68" s="184"/>
      <c r="P68" s="184"/>
      <c r="Q68" s="184"/>
      <c r="R68" s="184"/>
      <c r="S68" s="185"/>
      <c r="T68" s="726">
        <f t="shared" si="12"/>
        <v>0</v>
      </c>
      <c r="U68" s="727"/>
      <c r="V68" s="728"/>
      <c r="W68" s="7"/>
    </row>
    <row r="69" spans="3:23" ht="18.75" customHeight="1" thickBot="1">
      <c r="C69" s="881"/>
      <c r="D69" s="872" t="s">
        <v>48</v>
      </c>
      <c r="E69" s="873"/>
      <c r="F69" s="873"/>
      <c r="G69" s="873"/>
      <c r="H69" s="234">
        <f>SUM(H62,H65:H68)</f>
        <v>0</v>
      </c>
      <c r="I69" s="234">
        <f aca="true" t="shared" si="15" ref="I69:S69">SUM(I62,I65:I68)</f>
        <v>0</v>
      </c>
      <c r="J69" s="234">
        <f t="shared" si="15"/>
        <v>0</v>
      </c>
      <c r="K69" s="234">
        <f t="shared" si="15"/>
        <v>0</v>
      </c>
      <c r="L69" s="234">
        <f t="shared" si="15"/>
        <v>0</v>
      </c>
      <c r="M69" s="234">
        <f t="shared" si="15"/>
        <v>0</v>
      </c>
      <c r="N69" s="234">
        <f t="shared" si="15"/>
        <v>0</v>
      </c>
      <c r="O69" s="234">
        <f t="shared" si="15"/>
        <v>0</v>
      </c>
      <c r="P69" s="234">
        <f t="shared" si="15"/>
        <v>0</v>
      </c>
      <c r="Q69" s="234">
        <f t="shared" si="15"/>
        <v>0</v>
      </c>
      <c r="R69" s="234">
        <f t="shared" si="15"/>
        <v>0</v>
      </c>
      <c r="S69" s="235">
        <f t="shared" si="15"/>
        <v>0</v>
      </c>
      <c r="T69" s="726">
        <f t="shared" si="12"/>
        <v>0</v>
      </c>
      <c r="U69" s="727"/>
      <c r="V69" s="728"/>
      <c r="W69" s="7"/>
    </row>
    <row r="70" spans="3:23" ht="18.75" customHeight="1" thickBot="1">
      <c r="C70" s="881"/>
      <c r="D70" s="889" t="s">
        <v>169</v>
      </c>
      <c r="E70" s="890"/>
      <c r="F70" s="890"/>
      <c r="G70" s="890"/>
      <c r="H70" s="236"/>
      <c r="I70" s="236"/>
      <c r="J70" s="236"/>
      <c r="K70" s="236"/>
      <c r="L70" s="236"/>
      <c r="M70" s="236"/>
      <c r="N70" s="236"/>
      <c r="O70" s="236"/>
      <c r="P70" s="236"/>
      <c r="Q70" s="236"/>
      <c r="R70" s="236"/>
      <c r="S70" s="237"/>
      <c r="T70" s="790"/>
      <c r="U70" s="791"/>
      <c r="V70" s="792"/>
      <c r="W70" s="7"/>
    </row>
    <row r="71" spans="3:23" ht="23.25" customHeight="1" thickBot="1">
      <c r="C71" s="882"/>
      <c r="D71" s="863" t="s">
        <v>49</v>
      </c>
      <c r="E71" s="864"/>
      <c r="F71" s="864"/>
      <c r="G71" s="864"/>
      <c r="H71" s="238">
        <f>'فرم 2'!D84</f>
        <v>0</v>
      </c>
      <c r="I71" s="238">
        <f>'فرم 2'!E84</f>
        <v>0</v>
      </c>
      <c r="J71" s="238">
        <f>'فرم 2'!F84</f>
        <v>0</v>
      </c>
      <c r="K71" s="238">
        <f>'فرم 2'!G84</f>
        <v>0</v>
      </c>
      <c r="L71" s="238">
        <f>'فرم 2'!H84</f>
        <v>0</v>
      </c>
      <c r="M71" s="238">
        <f>'فرم 2'!I84</f>
        <v>0</v>
      </c>
      <c r="N71" s="238">
        <f>'فرم 2'!J84</f>
        <v>0</v>
      </c>
      <c r="O71" s="238">
        <f>'فرم 2'!K84</f>
        <v>0</v>
      </c>
      <c r="P71" s="238">
        <f>'فرم 2'!L84</f>
        <v>0</v>
      </c>
      <c r="Q71" s="238">
        <f>'فرم 2'!M84</f>
        <v>0</v>
      </c>
      <c r="R71" s="238">
        <f>'فرم 2'!N84</f>
        <v>0</v>
      </c>
      <c r="S71" s="239">
        <f>'فرم 2'!O84</f>
        <v>0</v>
      </c>
      <c r="T71" s="865"/>
      <c r="U71" s="866"/>
      <c r="V71" s="867"/>
      <c r="W71" s="7"/>
    </row>
  </sheetData>
  <sheetProtection password="CF72" sheet="1" objects="1" scenarios="1" selectLockedCells="1" selectUnlockedCells="1"/>
  <mergeCells count="150">
    <mergeCell ref="S1:V1"/>
    <mergeCell ref="D71:G71"/>
    <mergeCell ref="T71:V71"/>
    <mergeCell ref="D68:G68"/>
    <mergeCell ref="T68:V68"/>
    <mergeCell ref="D69:G69"/>
    <mergeCell ref="T69:V69"/>
    <mergeCell ref="D70:G70"/>
    <mergeCell ref="T70:V70"/>
    <mergeCell ref="D65:G65"/>
    <mergeCell ref="T65:V65"/>
    <mergeCell ref="D66:G66"/>
    <mergeCell ref="T66:V66"/>
    <mergeCell ref="D67:G67"/>
    <mergeCell ref="T67:V67"/>
    <mergeCell ref="D62:G62"/>
    <mergeCell ref="T62:V62"/>
    <mergeCell ref="D63:G63"/>
    <mergeCell ref="T63:V63"/>
    <mergeCell ref="D64:G64"/>
    <mergeCell ref="T64:V64"/>
    <mergeCell ref="D59:G59"/>
    <mergeCell ref="T59:V59"/>
    <mergeCell ref="D60:G60"/>
    <mergeCell ref="T60:V60"/>
    <mergeCell ref="D61:G61"/>
    <mergeCell ref="T61:V61"/>
    <mergeCell ref="D1:O1"/>
    <mergeCell ref="D2:V2"/>
    <mergeCell ref="C56:C71"/>
    <mergeCell ref="D56:G56"/>
    <mergeCell ref="T56:V56"/>
    <mergeCell ref="D57:G57"/>
    <mergeCell ref="T57:V57"/>
    <mergeCell ref="D58:G58"/>
    <mergeCell ref="T58:V58"/>
    <mergeCell ref="Q3:Q4"/>
    <mergeCell ref="R3:R4"/>
    <mergeCell ref="D3:G4"/>
    <mergeCell ref="H3:H4"/>
    <mergeCell ref="I3:I4"/>
    <mergeCell ref="J3:J4"/>
    <mergeCell ref="K3:K4"/>
    <mergeCell ref="L3:L4"/>
    <mergeCell ref="S3:S4"/>
    <mergeCell ref="T3:V4"/>
    <mergeCell ref="D5:G5"/>
    <mergeCell ref="T5:V5"/>
    <mergeCell ref="D6:G6"/>
    <mergeCell ref="T6:V6"/>
    <mergeCell ref="M3:M4"/>
    <mergeCell ref="N3:N4"/>
    <mergeCell ref="O3:O4"/>
    <mergeCell ref="P3:P4"/>
    <mergeCell ref="D7:G7"/>
    <mergeCell ref="T7:V7"/>
    <mergeCell ref="D8:G8"/>
    <mergeCell ref="T8:V8"/>
    <mergeCell ref="D9:G9"/>
    <mergeCell ref="T9:V9"/>
    <mergeCell ref="D10:G10"/>
    <mergeCell ref="T10:V10"/>
    <mergeCell ref="D11:G11"/>
    <mergeCell ref="T11:V11"/>
    <mergeCell ref="D12:G12"/>
    <mergeCell ref="T12:V12"/>
    <mergeCell ref="D13:G13"/>
    <mergeCell ref="T13:V13"/>
    <mergeCell ref="D14:G14"/>
    <mergeCell ref="T14:V14"/>
    <mergeCell ref="D15:G15"/>
    <mergeCell ref="T15:V15"/>
    <mergeCell ref="D19:G19"/>
    <mergeCell ref="T19:V19"/>
    <mergeCell ref="D20:G20"/>
    <mergeCell ref="T20:V20"/>
    <mergeCell ref="D16:G16"/>
    <mergeCell ref="T16:V16"/>
    <mergeCell ref="D17:G17"/>
    <mergeCell ref="T17:V17"/>
    <mergeCell ref="D18:G18"/>
    <mergeCell ref="T18:V18"/>
    <mergeCell ref="D24:G24"/>
    <mergeCell ref="T24:V24"/>
    <mergeCell ref="D25:G25"/>
    <mergeCell ref="T25:V25"/>
    <mergeCell ref="D22:G22"/>
    <mergeCell ref="T22:V22"/>
    <mergeCell ref="D23:G23"/>
    <mergeCell ref="T23:V23"/>
    <mergeCell ref="D26:G26"/>
    <mergeCell ref="T26:V26"/>
    <mergeCell ref="D27:G27"/>
    <mergeCell ref="T27:V27"/>
    <mergeCell ref="D28:G28"/>
    <mergeCell ref="T28:V28"/>
    <mergeCell ref="T34:V34"/>
    <mergeCell ref="D29:G29"/>
    <mergeCell ref="T29:V29"/>
    <mergeCell ref="D30:G30"/>
    <mergeCell ref="T30:V30"/>
    <mergeCell ref="D31:G31"/>
    <mergeCell ref="T31:V31"/>
    <mergeCell ref="T35:V35"/>
    <mergeCell ref="D36:G36"/>
    <mergeCell ref="T36:V36"/>
    <mergeCell ref="D37:G37"/>
    <mergeCell ref="T37:V37"/>
    <mergeCell ref="D32:G32"/>
    <mergeCell ref="T32:V32"/>
    <mergeCell ref="D33:G33"/>
    <mergeCell ref="T33:V33"/>
    <mergeCell ref="D34:G34"/>
    <mergeCell ref="T42:V42"/>
    <mergeCell ref="D43:G43"/>
    <mergeCell ref="T43:V43"/>
    <mergeCell ref="D44:G44"/>
    <mergeCell ref="T44:V44"/>
    <mergeCell ref="D39:G39"/>
    <mergeCell ref="T39:V39"/>
    <mergeCell ref="D41:G41"/>
    <mergeCell ref="T41:V41"/>
    <mergeCell ref="T40:V40"/>
    <mergeCell ref="C5:C20"/>
    <mergeCell ref="C3:C4"/>
    <mergeCell ref="C22:C37"/>
    <mergeCell ref="C39:C54"/>
    <mergeCell ref="D40:G40"/>
    <mergeCell ref="D45:G45"/>
    <mergeCell ref="D49:G49"/>
    <mergeCell ref="D53:G53"/>
    <mergeCell ref="D42:G42"/>
    <mergeCell ref="D35:G35"/>
    <mergeCell ref="T45:V45"/>
    <mergeCell ref="D46:G46"/>
    <mergeCell ref="T46:V46"/>
    <mergeCell ref="D47:G47"/>
    <mergeCell ref="T47:V47"/>
    <mergeCell ref="D48:G48"/>
    <mergeCell ref="T48:V48"/>
    <mergeCell ref="T53:V53"/>
    <mergeCell ref="D54:G54"/>
    <mergeCell ref="T54:V54"/>
    <mergeCell ref="T49:V49"/>
    <mergeCell ref="D50:G50"/>
    <mergeCell ref="T50:V50"/>
    <mergeCell ref="D51:G51"/>
    <mergeCell ref="T51:V51"/>
    <mergeCell ref="D52:G52"/>
    <mergeCell ref="T52:V52"/>
  </mergeCells>
  <printOptions horizontalCentered="1"/>
  <pageMargins left="0" right="0" top="0" bottom="0" header="0.3937007874015748" footer="0"/>
  <pageSetup horizontalDpi="600" verticalDpi="600" orientation="portrait" paperSize="9" scale="60" r:id="rId4"/>
  <rowBreaks count="1" manualBreakCount="1">
    <brk id="71" min="2" max="21" man="1"/>
  </rowBreaks>
  <drawing r:id="rId3"/>
  <legacyDrawing r:id="rId2"/>
</worksheet>
</file>

<file path=xl/worksheets/sheet7.xml><?xml version="1.0" encoding="utf-8"?>
<worksheet xmlns="http://schemas.openxmlformats.org/spreadsheetml/2006/main" xmlns:r="http://schemas.openxmlformats.org/officeDocument/2006/relationships">
  <sheetPr codeName="Sheet5">
    <tabColor theme="3" tint="0.39998000860214233"/>
  </sheetPr>
  <dimension ref="A1:AR75"/>
  <sheetViews>
    <sheetView rightToLeft="1" view="pageBreakPreview" zoomScale="60" zoomScalePageLayoutView="0" workbookViewId="0" topLeftCell="P1">
      <selection activeCell="L1" sqref="L1:V50"/>
    </sheetView>
  </sheetViews>
  <sheetFormatPr defaultColWidth="9.140625" defaultRowHeight="15"/>
  <cols>
    <col min="42" max="42" width="13.421875" style="0" customWidth="1"/>
    <col min="43" max="43" width="12.7109375" style="0" customWidth="1"/>
    <col min="44" max="44" width="18.28125" style="0" customWidth="1"/>
  </cols>
  <sheetData>
    <row r="1" spans="1:44" ht="24.75" customHeight="1">
      <c r="A1" s="918" t="s">
        <v>530</v>
      </c>
      <c r="B1" s="918"/>
      <c r="C1" s="918"/>
      <c r="D1" s="918"/>
      <c r="E1" s="918"/>
      <c r="F1" s="918"/>
      <c r="G1" s="918"/>
      <c r="H1" s="918"/>
      <c r="I1" s="918"/>
      <c r="J1" s="918"/>
      <c r="K1" s="918"/>
      <c r="L1" s="915" t="s">
        <v>531</v>
      </c>
      <c r="M1" s="915"/>
      <c r="N1" s="915"/>
      <c r="O1" s="915"/>
      <c r="P1" s="915"/>
      <c r="Q1" s="915"/>
      <c r="R1" s="915"/>
      <c r="S1" s="915"/>
      <c r="T1" s="915"/>
      <c r="U1" s="915"/>
      <c r="V1" s="915"/>
      <c r="W1" s="916" t="s">
        <v>560</v>
      </c>
      <c r="X1" s="916"/>
      <c r="Y1" s="916"/>
      <c r="Z1" s="916"/>
      <c r="AA1" s="916"/>
      <c r="AB1" s="916"/>
      <c r="AC1" s="916"/>
      <c r="AD1" s="916"/>
      <c r="AE1" s="916"/>
      <c r="AF1" s="916"/>
      <c r="AG1" s="916"/>
      <c r="AH1" s="916"/>
      <c r="AI1" s="921" t="s">
        <v>551</v>
      </c>
      <c r="AJ1" s="921"/>
      <c r="AK1" s="921"/>
      <c r="AL1" s="921"/>
      <c r="AM1" s="921"/>
      <c r="AN1" s="921"/>
      <c r="AO1" s="921"/>
      <c r="AP1" s="921"/>
      <c r="AQ1" s="921"/>
      <c r="AR1" s="921"/>
    </row>
    <row r="2" spans="1:44" ht="24.75" customHeight="1">
      <c r="A2" s="918"/>
      <c r="B2" s="918"/>
      <c r="C2" s="918"/>
      <c r="D2" s="918"/>
      <c r="E2" s="918"/>
      <c r="F2" s="918"/>
      <c r="G2" s="918"/>
      <c r="H2" s="918"/>
      <c r="I2" s="918"/>
      <c r="J2" s="918"/>
      <c r="K2" s="918"/>
      <c r="L2" s="915"/>
      <c r="M2" s="915"/>
      <c r="N2" s="915"/>
      <c r="O2" s="915"/>
      <c r="P2" s="915"/>
      <c r="Q2" s="915"/>
      <c r="R2" s="915"/>
      <c r="S2" s="915"/>
      <c r="T2" s="915"/>
      <c r="U2" s="915"/>
      <c r="V2" s="915"/>
      <c r="W2" s="916"/>
      <c r="X2" s="916"/>
      <c r="Y2" s="916"/>
      <c r="Z2" s="916"/>
      <c r="AA2" s="916"/>
      <c r="AB2" s="916"/>
      <c r="AC2" s="916"/>
      <c r="AD2" s="916"/>
      <c r="AE2" s="916"/>
      <c r="AF2" s="916"/>
      <c r="AG2" s="916"/>
      <c r="AH2" s="916"/>
      <c r="AI2" s="921"/>
      <c r="AJ2" s="921"/>
      <c r="AK2" s="921"/>
      <c r="AL2" s="921"/>
      <c r="AM2" s="921"/>
      <c r="AN2" s="921"/>
      <c r="AO2" s="921"/>
      <c r="AP2" s="921"/>
      <c r="AQ2" s="921"/>
      <c r="AR2" s="921"/>
    </row>
    <row r="3" spans="1:44" ht="24.75" customHeight="1">
      <c r="A3" s="918"/>
      <c r="B3" s="918"/>
      <c r="C3" s="918"/>
      <c r="D3" s="918"/>
      <c r="E3" s="918"/>
      <c r="F3" s="918"/>
      <c r="G3" s="918"/>
      <c r="H3" s="918"/>
      <c r="I3" s="918"/>
      <c r="J3" s="918"/>
      <c r="K3" s="918"/>
      <c r="L3" s="915"/>
      <c r="M3" s="915"/>
      <c r="N3" s="915"/>
      <c r="O3" s="915"/>
      <c r="P3" s="915"/>
      <c r="Q3" s="915"/>
      <c r="R3" s="915"/>
      <c r="S3" s="915"/>
      <c r="T3" s="915"/>
      <c r="U3" s="915"/>
      <c r="V3" s="915"/>
      <c r="W3" s="916"/>
      <c r="X3" s="916"/>
      <c r="Y3" s="916"/>
      <c r="Z3" s="916"/>
      <c r="AA3" s="916"/>
      <c r="AB3" s="916"/>
      <c r="AC3" s="916"/>
      <c r="AD3" s="916"/>
      <c r="AE3" s="916"/>
      <c r="AF3" s="916"/>
      <c r="AG3" s="916"/>
      <c r="AH3" s="916"/>
      <c r="AI3" s="921"/>
      <c r="AJ3" s="921"/>
      <c r="AK3" s="921"/>
      <c r="AL3" s="921"/>
      <c r="AM3" s="921"/>
      <c r="AN3" s="921"/>
      <c r="AO3" s="921"/>
      <c r="AP3" s="921"/>
      <c r="AQ3" s="921"/>
      <c r="AR3" s="921"/>
    </row>
    <row r="4" spans="1:44" ht="24.75" customHeight="1">
      <c r="A4" s="918"/>
      <c r="B4" s="918"/>
      <c r="C4" s="918"/>
      <c r="D4" s="918"/>
      <c r="E4" s="918"/>
      <c r="F4" s="918"/>
      <c r="G4" s="918"/>
      <c r="H4" s="918"/>
      <c r="I4" s="918"/>
      <c r="J4" s="918"/>
      <c r="K4" s="918"/>
      <c r="L4" s="915"/>
      <c r="M4" s="915"/>
      <c r="N4" s="915"/>
      <c r="O4" s="915"/>
      <c r="P4" s="915"/>
      <c r="Q4" s="915"/>
      <c r="R4" s="915"/>
      <c r="S4" s="915"/>
      <c r="T4" s="915"/>
      <c r="U4" s="915"/>
      <c r="V4" s="915"/>
      <c r="W4" s="916"/>
      <c r="X4" s="916"/>
      <c r="Y4" s="916"/>
      <c r="Z4" s="916"/>
      <c r="AA4" s="916"/>
      <c r="AB4" s="916"/>
      <c r="AC4" s="916"/>
      <c r="AD4" s="916"/>
      <c r="AE4" s="916"/>
      <c r="AF4" s="916"/>
      <c r="AG4" s="916"/>
      <c r="AH4" s="916"/>
      <c r="AI4" s="921"/>
      <c r="AJ4" s="921"/>
      <c r="AK4" s="921"/>
      <c r="AL4" s="921"/>
      <c r="AM4" s="921"/>
      <c r="AN4" s="921"/>
      <c r="AO4" s="921"/>
      <c r="AP4" s="921"/>
      <c r="AQ4" s="921"/>
      <c r="AR4" s="921"/>
    </row>
    <row r="5" spans="1:44" ht="24.75" customHeight="1">
      <c r="A5" s="918"/>
      <c r="B5" s="918"/>
      <c r="C5" s="918"/>
      <c r="D5" s="918"/>
      <c r="E5" s="918"/>
      <c r="F5" s="918"/>
      <c r="G5" s="918"/>
      <c r="H5" s="918"/>
      <c r="I5" s="918"/>
      <c r="J5" s="918"/>
      <c r="K5" s="918"/>
      <c r="L5" s="915"/>
      <c r="M5" s="915"/>
      <c r="N5" s="915"/>
      <c r="O5" s="915"/>
      <c r="P5" s="915"/>
      <c r="Q5" s="915"/>
      <c r="R5" s="915"/>
      <c r="S5" s="915"/>
      <c r="T5" s="915"/>
      <c r="U5" s="915"/>
      <c r="V5" s="915"/>
      <c r="W5" s="916"/>
      <c r="X5" s="916"/>
      <c r="Y5" s="916"/>
      <c r="Z5" s="916"/>
      <c r="AA5" s="916"/>
      <c r="AB5" s="916"/>
      <c r="AC5" s="916"/>
      <c r="AD5" s="916"/>
      <c r="AE5" s="916"/>
      <c r="AF5" s="916"/>
      <c r="AG5" s="916"/>
      <c r="AH5" s="916"/>
      <c r="AI5" s="306"/>
      <c r="AJ5" s="306"/>
      <c r="AK5" s="306"/>
      <c r="AL5" s="306"/>
      <c r="AM5" s="306"/>
      <c r="AN5" s="912" t="s">
        <v>532</v>
      </c>
      <c r="AO5" s="911" t="s">
        <v>533</v>
      </c>
      <c r="AP5" s="912" t="s">
        <v>534</v>
      </c>
      <c r="AQ5" s="911" t="s">
        <v>533</v>
      </c>
      <c r="AR5" s="912" t="s">
        <v>535</v>
      </c>
    </row>
    <row r="6" spans="1:44" ht="24.75" customHeight="1">
      <c r="A6" s="918"/>
      <c r="B6" s="918"/>
      <c r="C6" s="918"/>
      <c r="D6" s="918"/>
      <c r="E6" s="918"/>
      <c r="F6" s="918"/>
      <c r="G6" s="918"/>
      <c r="H6" s="918"/>
      <c r="I6" s="918"/>
      <c r="J6" s="918"/>
      <c r="K6" s="918"/>
      <c r="L6" s="915"/>
      <c r="M6" s="915"/>
      <c r="N6" s="915"/>
      <c r="O6" s="915"/>
      <c r="P6" s="915"/>
      <c r="Q6" s="915"/>
      <c r="R6" s="915"/>
      <c r="S6" s="915"/>
      <c r="T6" s="915"/>
      <c r="U6" s="915"/>
      <c r="V6" s="915"/>
      <c r="W6" s="916"/>
      <c r="X6" s="916"/>
      <c r="Y6" s="916"/>
      <c r="Z6" s="916"/>
      <c r="AA6" s="916"/>
      <c r="AB6" s="916"/>
      <c r="AC6" s="916"/>
      <c r="AD6" s="916"/>
      <c r="AE6" s="916"/>
      <c r="AF6" s="916"/>
      <c r="AG6" s="916"/>
      <c r="AH6" s="916"/>
      <c r="AJ6" s="305"/>
      <c r="AK6" s="305"/>
      <c r="AL6" s="305"/>
      <c r="AM6" s="305"/>
      <c r="AN6" s="912"/>
      <c r="AO6" s="911"/>
      <c r="AP6" s="912"/>
      <c r="AQ6" s="911"/>
      <c r="AR6" s="912"/>
    </row>
    <row r="7" spans="1:44" ht="24.75" customHeight="1">
      <c r="A7" s="918"/>
      <c r="B7" s="918"/>
      <c r="C7" s="918"/>
      <c r="D7" s="918"/>
      <c r="E7" s="918"/>
      <c r="F7" s="918"/>
      <c r="G7" s="918"/>
      <c r="H7" s="918"/>
      <c r="I7" s="918"/>
      <c r="J7" s="918"/>
      <c r="K7" s="918"/>
      <c r="L7" s="915"/>
      <c r="M7" s="915"/>
      <c r="N7" s="915"/>
      <c r="O7" s="915"/>
      <c r="P7" s="915"/>
      <c r="Q7" s="915"/>
      <c r="R7" s="915"/>
      <c r="S7" s="915"/>
      <c r="T7" s="915"/>
      <c r="U7" s="915"/>
      <c r="V7" s="915"/>
      <c r="W7" s="916"/>
      <c r="X7" s="916"/>
      <c r="Y7" s="916"/>
      <c r="Z7" s="916"/>
      <c r="AA7" s="916"/>
      <c r="AB7" s="916"/>
      <c r="AC7" s="916"/>
      <c r="AD7" s="916"/>
      <c r="AE7" s="916"/>
      <c r="AF7" s="916"/>
      <c r="AG7" s="916"/>
      <c r="AH7" s="916"/>
      <c r="AI7" s="305"/>
      <c r="AJ7" s="305"/>
      <c r="AK7" s="305"/>
      <c r="AL7" s="305"/>
      <c r="AM7" s="305"/>
      <c r="AN7" s="920" t="s">
        <v>536</v>
      </c>
      <c r="AO7" s="920" t="s">
        <v>537</v>
      </c>
      <c r="AP7" s="920" t="s">
        <v>536</v>
      </c>
      <c r="AQ7" s="920" t="s">
        <v>537</v>
      </c>
      <c r="AR7" s="920" t="s">
        <v>538</v>
      </c>
    </row>
    <row r="8" spans="1:44" ht="14.25" customHeight="1">
      <c r="A8" s="918"/>
      <c r="B8" s="918"/>
      <c r="C8" s="918"/>
      <c r="D8" s="918"/>
      <c r="E8" s="918"/>
      <c r="F8" s="918"/>
      <c r="G8" s="918"/>
      <c r="H8" s="918"/>
      <c r="I8" s="918"/>
      <c r="J8" s="918"/>
      <c r="K8" s="918"/>
      <c r="L8" s="915"/>
      <c r="M8" s="915"/>
      <c r="N8" s="915"/>
      <c r="O8" s="915"/>
      <c r="P8" s="915"/>
      <c r="Q8" s="915"/>
      <c r="R8" s="915"/>
      <c r="S8" s="915"/>
      <c r="T8" s="915"/>
      <c r="U8" s="915"/>
      <c r="V8" s="915"/>
      <c r="W8" s="916"/>
      <c r="X8" s="916"/>
      <c r="Y8" s="916"/>
      <c r="Z8" s="916"/>
      <c r="AA8" s="916"/>
      <c r="AB8" s="916"/>
      <c r="AC8" s="916"/>
      <c r="AD8" s="916"/>
      <c r="AE8" s="916"/>
      <c r="AF8" s="916"/>
      <c r="AG8" s="916"/>
      <c r="AH8" s="916"/>
      <c r="AI8" s="305"/>
      <c r="AJ8" s="305"/>
      <c r="AK8" s="305"/>
      <c r="AL8" s="305"/>
      <c r="AM8" s="305"/>
      <c r="AN8" s="920"/>
      <c r="AO8" s="920"/>
      <c r="AP8" s="920"/>
      <c r="AQ8" s="920"/>
      <c r="AR8" s="920"/>
    </row>
    <row r="9" spans="1:44" ht="14.25" customHeight="1">
      <c r="A9" s="918"/>
      <c r="B9" s="918"/>
      <c r="C9" s="918"/>
      <c r="D9" s="918"/>
      <c r="E9" s="918"/>
      <c r="F9" s="918"/>
      <c r="G9" s="918"/>
      <c r="H9" s="918"/>
      <c r="I9" s="918"/>
      <c r="J9" s="918"/>
      <c r="K9" s="918"/>
      <c r="L9" s="915"/>
      <c r="M9" s="915"/>
      <c r="N9" s="915"/>
      <c r="O9" s="915"/>
      <c r="P9" s="915"/>
      <c r="Q9" s="915"/>
      <c r="R9" s="915"/>
      <c r="S9" s="915"/>
      <c r="T9" s="915"/>
      <c r="U9" s="915"/>
      <c r="V9" s="915"/>
      <c r="W9" s="916"/>
      <c r="X9" s="916"/>
      <c r="Y9" s="916"/>
      <c r="Z9" s="916"/>
      <c r="AA9" s="916"/>
      <c r="AB9" s="916"/>
      <c r="AC9" s="916"/>
      <c r="AD9" s="916"/>
      <c r="AE9" s="916"/>
      <c r="AF9" s="916"/>
      <c r="AG9" s="916"/>
      <c r="AH9" s="916"/>
      <c r="AI9" s="919" t="s">
        <v>550</v>
      </c>
      <c r="AJ9" s="919"/>
      <c r="AK9" s="919"/>
      <c r="AL9" s="919"/>
      <c r="AM9" s="919"/>
      <c r="AN9" s="919"/>
      <c r="AO9" s="919"/>
      <c r="AP9" s="919"/>
      <c r="AQ9" s="919"/>
      <c r="AR9" s="919"/>
    </row>
    <row r="10" spans="1:44" ht="14.25" customHeight="1">
      <c r="A10" s="918"/>
      <c r="B10" s="918"/>
      <c r="C10" s="918"/>
      <c r="D10" s="918"/>
      <c r="E10" s="918"/>
      <c r="F10" s="918"/>
      <c r="G10" s="918"/>
      <c r="H10" s="918"/>
      <c r="I10" s="918"/>
      <c r="J10" s="918"/>
      <c r="K10" s="918"/>
      <c r="L10" s="915"/>
      <c r="M10" s="915"/>
      <c r="N10" s="915"/>
      <c r="O10" s="915"/>
      <c r="P10" s="915"/>
      <c r="Q10" s="915"/>
      <c r="R10" s="915"/>
      <c r="S10" s="915"/>
      <c r="T10" s="915"/>
      <c r="U10" s="915"/>
      <c r="V10" s="915"/>
      <c r="W10" s="916"/>
      <c r="X10" s="916"/>
      <c r="Y10" s="916"/>
      <c r="Z10" s="916"/>
      <c r="AA10" s="916"/>
      <c r="AB10" s="916"/>
      <c r="AC10" s="916"/>
      <c r="AD10" s="916"/>
      <c r="AE10" s="916"/>
      <c r="AF10" s="916"/>
      <c r="AG10" s="916"/>
      <c r="AH10" s="916"/>
      <c r="AI10" s="919"/>
      <c r="AJ10" s="919"/>
      <c r="AK10" s="919"/>
      <c r="AL10" s="919"/>
      <c r="AM10" s="919"/>
      <c r="AN10" s="919"/>
      <c r="AO10" s="919"/>
      <c r="AP10" s="919"/>
      <c r="AQ10" s="919"/>
      <c r="AR10" s="919"/>
    </row>
    <row r="11" spans="1:44" ht="14.25" customHeight="1">
      <c r="A11" s="918"/>
      <c r="B11" s="918"/>
      <c r="C11" s="918"/>
      <c r="D11" s="918"/>
      <c r="E11" s="918"/>
      <c r="F11" s="918"/>
      <c r="G11" s="918"/>
      <c r="H11" s="918"/>
      <c r="I11" s="918"/>
      <c r="J11" s="918"/>
      <c r="K11" s="918"/>
      <c r="L11" s="915"/>
      <c r="M11" s="915"/>
      <c r="N11" s="915"/>
      <c r="O11" s="915"/>
      <c r="P11" s="915"/>
      <c r="Q11" s="915"/>
      <c r="R11" s="915"/>
      <c r="S11" s="915"/>
      <c r="T11" s="915"/>
      <c r="U11" s="915"/>
      <c r="V11" s="915"/>
      <c r="W11" s="916"/>
      <c r="X11" s="916"/>
      <c r="Y11" s="916"/>
      <c r="Z11" s="916"/>
      <c r="AA11" s="916"/>
      <c r="AB11" s="916"/>
      <c r="AC11" s="916"/>
      <c r="AD11" s="916"/>
      <c r="AE11" s="916"/>
      <c r="AF11" s="916"/>
      <c r="AG11" s="916"/>
      <c r="AH11" s="916"/>
      <c r="AI11" s="919"/>
      <c r="AJ11" s="919"/>
      <c r="AK11" s="919"/>
      <c r="AL11" s="919"/>
      <c r="AM11" s="919"/>
      <c r="AN11" s="919"/>
      <c r="AO11" s="919"/>
      <c r="AP11" s="919"/>
      <c r="AQ11" s="919"/>
      <c r="AR11" s="919"/>
    </row>
    <row r="12" spans="1:44" ht="14.25" customHeight="1">
      <c r="A12" s="918"/>
      <c r="B12" s="918"/>
      <c r="C12" s="918"/>
      <c r="D12" s="918"/>
      <c r="E12" s="918"/>
      <c r="F12" s="918"/>
      <c r="G12" s="918"/>
      <c r="H12" s="918"/>
      <c r="I12" s="918"/>
      <c r="J12" s="918"/>
      <c r="K12" s="918"/>
      <c r="L12" s="915"/>
      <c r="M12" s="915"/>
      <c r="N12" s="915"/>
      <c r="O12" s="915"/>
      <c r="P12" s="915"/>
      <c r="Q12" s="915"/>
      <c r="R12" s="915"/>
      <c r="S12" s="915"/>
      <c r="T12" s="915"/>
      <c r="U12" s="915"/>
      <c r="V12" s="915"/>
      <c r="W12" s="916"/>
      <c r="X12" s="916"/>
      <c r="Y12" s="916"/>
      <c r="Z12" s="916"/>
      <c r="AA12" s="916"/>
      <c r="AB12" s="916"/>
      <c r="AC12" s="916"/>
      <c r="AD12" s="916"/>
      <c r="AE12" s="916"/>
      <c r="AF12" s="916"/>
      <c r="AG12" s="916"/>
      <c r="AH12" s="916"/>
      <c r="AI12" s="919"/>
      <c r="AJ12" s="919"/>
      <c r="AK12" s="919"/>
      <c r="AL12" s="919"/>
      <c r="AM12" s="919"/>
      <c r="AN12" s="919"/>
      <c r="AO12" s="919"/>
      <c r="AP12" s="919"/>
      <c r="AQ12" s="919"/>
      <c r="AR12" s="919"/>
    </row>
    <row r="13" spans="1:44" ht="14.25" customHeight="1">
      <c r="A13" s="918"/>
      <c r="B13" s="918"/>
      <c r="C13" s="918"/>
      <c r="D13" s="918"/>
      <c r="E13" s="918"/>
      <c r="F13" s="918"/>
      <c r="G13" s="918"/>
      <c r="H13" s="918"/>
      <c r="I13" s="918"/>
      <c r="J13" s="918"/>
      <c r="K13" s="918"/>
      <c r="L13" s="915"/>
      <c r="M13" s="915"/>
      <c r="N13" s="915"/>
      <c r="O13" s="915"/>
      <c r="P13" s="915"/>
      <c r="Q13" s="915"/>
      <c r="R13" s="915"/>
      <c r="S13" s="915"/>
      <c r="T13" s="915"/>
      <c r="U13" s="915"/>
      <c r="V13" s="915"/>
      <c r="W13" s="916"/>
      <c r="X13" s="916"/>
      <c r="Y13" s="916"/>
      <c r="Z13" s="916"/>
      <c r="AA13" s="916"/>
      <c r="AB13" s="916"/>
      <c r="AC13" s="916"/>
      <c r="AD13" s="916"/>
      <c r="AE13" s="916"/>
      <c r="AF13" s="916"/>
      <c r="AG13" s="916"/>
      <c r="AH13" s="916"/>
      <c r="AI13" s="919"/>
      <c r="AJ13" s="919"/>
      <c r="AK13" s="919"/>
      <c r="AL13" s="919"/>
      <c r="AM13" s="919"/>
      <c r="AN13" s="919"/>
      <c r="AO13" s="919"/>
      <c r="AP13" s="919"/>
      <c r="AQ13" s="919"/>
      <c r="AR13" s="919"/>
    </row>
    <row r="14" spans="1:44" ht="14.25" customHeight="1">
      <c r="A14" s="918"/>
      <c r="B14" s="918"/>
      <c r="C14" s="918"/>
      <c r="D14" s="918"/>
      <c r="E14" s="918"/>
      <c r="F14" s="918"/>
      <c r="G14" s="918"/>
      <c r="H14" s="918"/>
      <c r="I14" s="918"/>
      <c r="J14" s="918"/>
      <c r="K14" s="918"/>
      <c r="L14" s="915"/>
      <c r="M14" s="915"/>
      <c r="N14" s="915"/>
      <c r="O14" s="915"/>
      <c r="P14" s="915"/>
      <c r="Q14" s="915"/>
      <c r="R14" s="915"/>
      <c r="S14" s="915"/>
      <c r="T14" s="915"/>
      <c r="U14" s="915"/>
      <c r="V14" s="915"/>
      <c r="W14" s="916"/>
      <c r="X14" s="916"/>
      <c r="Y14" s="916"/>
      <c r="Z14" s="916"/>
      <c r="AA14" s="916"/>
      <c r="AB14" s="916"/>
      <c r="AC14" s="916"/>
      <c r="AD14" s="916"/>
      <c r="AE14" s="916"/>
      <c r="AF14" s="916"/>
      <c r="AG14" s="916"/>
      <c r="AH14" s="916"/>
      <c r="AI14" s="919"/>
      <c r="AJ14" s="919"/>
      <c r="AK14" s="919"/>
      <c r="AL14" s="919"/>
      <c r="AM14" s="919"/>
      <c r="AN14" s="919"/>
      <c r="AO14" s="919"/>
      <c r="AP14" s="919"/>
      <c r="AQ14" s="919"/>
      <c r="AR14" s="919"/>
    </row>
    <row r="15" spans="1:44" ht="14.25" customHeight="1">
      <c r="A15" s="918"/>
      <c r="B15" s="918"/>
      <c r="C15" s="918"/>
      <c r="D15" s="918"/>
      <c r="E15" s="918"/>
      <c r="F15" s="918"/>
      <c r="G15" s="918"/>
      <c r="H15" s="918"/>
      <c r="I15" s="918"/>
      <c r="J15" s="918"/>
      <c r="K15" s="918"/>
      <c r="L15" s="915"/>
      <c r="M15" s="915"/>
      <c r="N15" s="915"/>
      <c r="O15" s="915"/>
      <c r="P15" s="915"/>
      <c r="Q15" s="915"/>
      <c r="R15" s="915"/>
      <c r="S15" s="915"/>
      <c r="T15" s="915"/>
      <c r="U15" s="915"/>
      <c r="V15" s="915"/>
      <c r="W15" s="916"/>
      <c r="X15" s="916"/>
      <c r="Y15" s="916"/>
      <c r="Z15" s="916"/>
      <c r="AA15" s="916"/>
      <c r="AB15" s="916"/>
      <c r="AC15" s="916"/>
      <c r="AD15" s="916"/>
      <c r="AE15" s="916"/>
      <c r="AF15" s="916"/>
      <c r="AG15" s="916"/>
      <c r="AH15" s="916"/>
      <c r="AI15" s="919"/>
      <c r="AJ15" s="919"/>
      <c r="AK15" s="919"/>
      <c r="AL15" s="919"/>
      <c r="AM15" s="919"/>
      <c r="AN15" s="919"/>
      <c r="AO15" s="919"/>
      <c r="AP15" s="919"/>
      <c r="AQ15" s="919"/>
      <c r="AR15" s="919"/>
    </row>
    <row r="16" spans="1:44" ht="14.25" customHeight="1">
      <c r="A16" s="918"/>
      <c r="B16" s="918"/>
      <c r="C16" s="918"/>
      <c r="D16" s="918"/>
      <c r="E16" s="918"/>
      <c r="F16" s="918"/>
      <c r="G16" s="918"/>
      <c r="H16" s="918"/>
      <c r="I16" s="918"/>
      <c r="J16" s="918"/>
      <c r="K16" s="918"/>
      <c r="L16" s="915"/>
      <c r="M16" s="915"/>
      <c r="N16" s="915"/>
      <c r="O16" s="915"/>
      <c r="P16" s="915"/>
      <c r="Q16" s="915"/>
      <c r="R16" s="915"/>
      <c r="S16" s="915"/>
      <c r="T16" s="915"/>
      <c r="U16" s="915"/>
      <c r="V16" s="915"/>
      <c r="W16" s="916"/>
      <c r="X16" s="916"/>
      <c r="Y16" s="916"/>
      <c r="Z16" s="916"/>
      <c r="AA16" s="916"/>
      <c r="AB16" s="916"/>
      <c r="AC16" s="916"/>
      <c r="AD16" s="916"/>
      <c r="AE16" s="916"/>
      <c r="AF16" s="916"/>
      <c r="AG16" s="916"/>
      <c r="AH16" s="916"/>
      <c r="AI16" s="919"/>
      <c r="AJ16" s="919"/>
      <c r="AK16" s="919"/>
      <c r="AL16" s="919"/>
      <c r="AM16" s="919"/>
      <c r="AN16" s="919"/>
      <c r="AO16" s="919"/>
      <c r="AP16" s="919"/>
      <c r="AQ16" s="919"/>
      <c r="AR16" s="919"/>
    </row>
    <row r="17" spans="1:44" ht="14.25" customHeight="1">
      <c r="A17" s="918"/>
      <c r="B17" s="918"/>
      <c r="C17" s="918"/>
      <c r="D17" s="918"/>
      <c r="E17" s="918"/>
      <c r="F17" s="918"/>
      <c r="G17" s="918"/>
      <c r="H17" s="918"/>
      <c r="I17" s="918"/>
      <c r="J17" s="918"/>
      <c r="K17" s="918"/>
      <c r="L17" s="915"/>
      <c r="M17" s="915"/>
      <c r="N17" s="915"/>
      <c r="O17" s="915"/>
      <c r="P17" s="915"/>
      <c r="Q17" s="915"/>
      <c r="R17" s="915"/>
      <c r="S17" s="915"/>
      <c r="T17" s="915"/>
      <c r="U17" s="915"/>
      <c r="V17" s="915"/>
      <c r="W17" s="916"/>
      <c r="X17" s="916"/>
      <c r="Y17" s="916"/>
      <c r="Z17" s="916"/>
      <c r="AA17" s="916"/>
      <c r="AB17" s="916"/>
      <c r="AC17" s="916"/>
      <c r="AD17" s="916"/>
      <c r="AE17" s="916"/>
      <c r="AF17" s="916"/>
      <c r="AG17" s="916"/>
      <c r="AH17" s="916"/>
      <c r="AI17" s="919"/>
      <c r="AJ17" s="919"/>
      <c r="AK17" s="919"/>
      <c r="AL17" s="919"/>
      <c r="AM17" s="919"/>
      <c r="AN17" s="919"/>
      <c r="AO17" s="919"/>
      <c r="AP17" s="919"/>
      <c r="AQ17" s="919"/>
      <c r="AR17" s="919"/>
    </row>
    <row r="18" spans="1:44" ht="14.25" customHeight="1">
      <c r="A18" s="918"/>
      <c r="B18" s="918"/>
      <c r="C18" s="918"/>
      <c r="D18" s="918"/>
      <c r="E18" s="918"/>
      <c r="F18" s="918"/>
      <c r="G18" s="918"/>
      <c r="H18" s="918"/>
      <c r="I18" s="918"/>
      <c r="J18" s="918"/>
      <c r="K18" s="918"/>
      <c r="L18" s="915"/>
      <c r="M18" s="915"/>
      <c r="N18" s="915"/>
      <c r="O18" s="915"/>
      <c r="P18" s="915"/>
      <c r="Q18" s="915"/>
      <c r="R18" s="915"/>
      <c r="S18" s="915"/>
      <c r="T18" s="915"/>
      <c r="U18" s="915"/>
      <c r="V18" s="915"/>
      <c r="W18" s="916"/>
      <c r="X18" s="916"/>
      <c r="Y18" s="916"/>
      <c r="Z18" s="916"/>
      <c r="AA18" s="916"/>
      <c r="AB18" s="916"/>
      <c r="AC18" s="916"/>
      <c r="AD18" s="916"/>
      <c r="AE18" s="916"/>
      <c r="AF18" s="916"/>
      <c r="AG18" s="916"/>
      <c r="AH18" s="916"/>
      <c r="AI18" s="919"/>
      <c r="AJ18" s="919"/>
      <c r="AK18" s="919"/>
      <c r="AL18" s="919"/>
      <c r="AM18" s="919"/>
      <c r="AN18" s="919"/>
      <c r="AO18" s="919"/>
      <c r="AP18" s="919"/>
      <c r="AQ18" s="919"/>
      <c r="AR18" s="919"/>
    </row>
    <row r="19" spans="1:44" ht="14.25" customHeight="1">
      <c r="A19" s="918"/>
      <c r="B19" s="918"/>
      <c r="C19" s="918"/>
      <c r="D19" s="918"/>
      <c r="E19" s="918"/>
      <c r="F19" s="918"/>
      <c r="G19" s="918"/>
      <c r="H19" s="918"/>
      <c r="I19" s="918"/>
      <c r="J19" s="918"/>
      <c r="K19" s="918"/>
      <c r="L19" s="915"/>
      <c r="M19" s="915"/>
      <c r="N19" s="915"/>
      <c r="O19" s="915"/>
      <c r="P19" s="915"/>
      <c r="Q19" s="915"/>
      <c r="R19" s="915"/>
      <c r="S19" s="915"/>
      <c r="T19" s="915"/>
      <c r="U19" s="915"/>
      <c r="V19" s="915"/>
      <c r="W19" s="916"/>
      <c r="X19" s="916"/>
      <c r="Y19" s="916"/>
      <c r="Z19" s="916"/>
      <c r="AA19" s="916"/>
      <c r="AB19" s="916"/>
      <c r="AC19" s="916"/>
      <c r="AD19" s="916"/>
      <c r="AE19" s="916"/>
      <c r="AF19" s="916"/>
      <c r="AG19" s="916"/>
      <c r="AH19" s="916"/>
      <c r="AI19" s="919"/>
      <c r="AJ19" s="919"/>
      <c r="AK19" s="919"/>
      <c r="AL19" s="919"/>
      <c r="AM19" s="919"/>
      <c r="AN19" s="919"/>
      <c r="AO19" s="919"/>
      <c r="AP19" s="919"/>
      <c r="AQ19" s="919"/>
      <c r="AR19" s="919"/>
    </row>
    <row r="20" spans="1:44" ht="14.25" customHeight="1">
      <c r="A20" s="918"/>
      <c r="B20" s="918"/>
      <c r="C20" s="918"/>
      <c r="D20" s="918"/>
      <c r="E20" s="918"/>
      <c r="F20" s="918"/>
      <c r="G20" s="918"/>
      <c r="H20" s="918"/>
      <c r="I20" s="918"/>
      <c r="J20" s="918"/>
      <c r="K20" s="918"/>
      <c r="L20" s="915"/>
      <c r="M20" s="915"/>
      <c r="N20" s="915"/>
      <c r="O20" s="915"/>
      <c r="P20" s="915"/>
      <c r="Q20" s="915"/>
      <c r="R20" s="915"/>
      <c r="S20" s="915"/>
      <c r="T20" s="915"/>
      <c r="U20" s="915"/>
      <c r="V20" s="915"/>
      <c r="W20" s="916"/>
      <c r="X20" s="916"/>
      <c r="Y20" s="916"/>
      <c r="Z20" s="916"/>
      <c r="AA20" s="916"/>
      <c r="AB20" s="916"/>
      <c r="AC20" s="916"/>
      <c r="AD20" s="916"/>
      <c r="AE20" s="916"/>
      <c r="AF20" s="916"/>
      <c r="AG20" s="916"/>
      <c r="AH20" s="916"/>
      <c r="AI20" s="919"/>
      <c r="AJ20" s="919"/>
      <c r="AK20" s="919"/>
      <c r="AL20" s="919"/>
      <c r="AM20" s="919"/>
      <c r="AN20" s="919"/>
      <c r="AO20" s="919"/>
      <c r="AP20" s="919"/>
      <c r="AQ20" s="919"/>
      <c r="AR20" s="919"/>
    </row>
    <row r="21" spans="1:44" ht="14.25" customHeight="1">
      <c r="A21" s="918"/>
      <c r="B21" s="918"/>
      <c r="C21" s="918"/>
      <c r="D21" s="918"/>
      <c r="E21" s="918"/>
      <c r="F21" s="918"/>
      <c r="G21" s="918"/>
      <c r="H21" s="918"/>
      <c r="I21" s="918"/>
      <c r="J21" s="918"/>
      <c r="K21" s="918"/>
      <c r="L21" s="915"/>
      <c r="M21" s="915"/>
      <c r="N21" s="915"/>
      <c r="O21" s="915"/>
      <c r="P21" s="915"/>
      <c r="Q21" s="915"/>
      <c r="R21" s="915"/>
      <c r="S21" s="915"/>
      <c r="T21" s="915"/>
      <c r="U21" s="915"/>
      <c r="V21" s="915"/>
      <c r="W21" s="916"/>
      <c r="X21" s="916"/>
      <c r="Y21" s="916"/>
      <c r="Z21" s="916"/>
      <c r="AA21" s="916"/>
      <c r="AB21" s="916"/>
      <c r="AC21" s="916"/>
      <c r="AD21" s="916"/>
      <c r="AE21" s="916"/>
      <c r="AF21" s="916"/>
      <c r="AG21" s="916"/>
      <c r="AH21" s="916"/>
      <c r="AI21" s="919"/>
      <c r="AJ21" s="919"/>
      <c r="AK21" s="919"/>
      <c r="AL21" s="919"/>
      <c r="AM21" s="919"/>
      <c r="AN21" s="919"/>
      <c r="AO21" s="919"/>
      <c r="AP21" s="919"/>
      <c r="AQ21" s="919"/>
      <c r="AR21" s="919"/>
    </row>
    <row r="22" spans="1:44" ht="14.25" customHeight="1">
      <c r="A22" s="918"/>
      <c r="B22" s="918"/>
      <c r="C22" s="918"/>
      <c r="D22" s="918"/>
      <c r="E22" s="918"/>
      <c r="F22" s="918"/>
      <c r="G22" s="918"/>
      <c r="H22" s="918"/>
      <c r="I22" s="918"/>
      <c r="J22" s="918"/>
      <c r="K22" s="918"/>
      <c r="L22" s="915"/>
      <c r="M22" s="915"/>
      <c r="N22" s="915"/>
      <c r="O22" s="915"/>
      <c r="P22" s="915"/>
      <c r="Q22" s="915"/>
      <c r="R22" s="915"/>
      <c r="S22" s="915"/>
      <c r="T22" s="915"/>
      <c r="U22" s="915"/>
      <c r="V22" s="915"/>
      <c r="W22" s="916"/>
      <c r="X22" s="916"/>
      <c r="Y22" s="916"/>
      <c r="Z22" s="916"/>
      <c r="AA22" s="916"/>
      <c r="AB22" s="916"/>
      <c r="AC22" s="916"/>
      <c r="AD22" s="916"/>
      <c r="AE22" s="916"/>
      <c r="AF22" s="916"/>
      <c r="AG22" s="916"/>
      <c r="AH22" s="916"/>
      <c r="AI22" s="919"/>
      <c r="AJ22" s="919"/>
      <c r="AK22" s="919"/>
      <c r="AL22" s="919"/>
      <c r="AM22" s="919"/>
      <c r="AN22" s="919"/>
      <c r="AO22" s="919"/>
      <c r="AP22" s="919"/>
      <c r="AQ22" s="919"/>
      <c r="AR22" s="919"/>
    </row>
    <row r="23" spans="1:44" ht="14.25" customHeight="1">
      <c r="A23" s="918"/>
      <c r="B23" s="918"/>
      <c r="C23" s="918"/>
      <c r="D23" s="918"/>
      <c r="E23" s="918"/>
      <c r="F23" s="918"/>
      <c r="G23" s="918"/>
      <c r="H23" s="918"/>
      <c r="I23" s="918"/>
      <c r="J23" s="918"/>
      <c r="K23" s="918"/>
      <c r="L23" s="915"/>
      <c r="M23" s="915"/>
      <c r="N23" s="915"/>
      <c r="O23" s="915"/>
      <c r="P23" s="915"/>
      <c r="Q23" s="915"/>
      <c r="R23" s="915"/>
      <c r="S23" s="915"/>
      <c r="T23" s="915"/>
      <c r="U23" s="915"/>
      <c r="V23" s="915"/>
      <c r="W23" s="916"/>
      <c r="X23" s="916"/>
      <c r="Y23" s="916"/>
      <c r="Z23" s="916"/>
      <c r="AA23" s="916"/>
      <c r="AB23" s="916"/>
      <c r="AC23" s="916"/>
      <c r="AD23" s="916"/>
      <c r="AE23" s="916"/>
      <c r="AF23" s="916"/>
      <c r="AG23" s="916"/>
      <c r="AH23" s="916"/>
      <c r="AI23" s="919"/>
      <c r="AJ23" s="919"/>
      <c r="AK23" s="919"/>
      <c r="AL23" s="919"/>
      <c r="AM23" s="919"/>
      <c r="AN23" s="919"/>
      <c r="AO23" s="919"/>
      <c r="AP23" s="919"/>
      <c r="AQ23" s="919"/>
      <c r="AR23" s="919"/>
    </row>
    <row r="24" spans="1:44" ht="14.25" customHeight="1">
      <c r="A24" s="918"/>
      <c r="B24" s="918"/>
      <c r="C24" s="918"/>
      <c r="D24" s="918"/>
      <c r="E24" s="918"/>
      <c r="F24" s="918"/>
      <c r="G24" s="918"/>
      <c r="H24" s="918"/>
      <c r="I24" s="918"/>
      <c r="J24" s="918"/>
      <c r="K24" s="918"/>
      <c r="L24" s="915"/>
      <c r="M24" s="915"/>
      <c r="N24" s="915"/>
      <c r="O24" s="915"/>
      <c r="P24" s="915"/>
      <c r="Q24" s="915"/>
      <c r="R24" s="915"/>
      <c r="S24" s="915"/>
      <c r="T24" s="915"/>
      <c r="U24" s="915"/>
      <c r="V24" s="915"/>
      <c r="W24" s="916"/>
      <c r="X24" s="916"/>
      <c r="Y24" s="916"/>
      <c r="Z24" s="916"/>
      <c r="AA24" s="916"/>
      <c r="AB24" s="916"/>
      <c r="AC24" s="916"/>
      <c r="AD24" s="916"/>
      <c r="AE24" s="916"/>
      <c r="AF24" s="916"/>
      <c r="AG24" s="916"/>
      <c r="AH24" s="916"/>
      <c r="AI24" s="919"/>
      <c r="AJ24" s="919"/>
      <c r="AK24" s="919"/>
      <c r="AL24" s="919"/>
      <c r="AM24" s="919"/>
      <c r="AN24" s="919"/>
      <c r="AO24" s="919"/>
      <c r="AP24" s="919"/>
      <c r="AQ24" s="919"/>
      <c r="AR24" s="919"/>
    </row>
    <row r="25" spans="1:44" ht="14.25" customHeight="1">
      <c r="A25" s="918"/>
      <c r="B25" s="918"/>
      <c r="C25" s="918"/>
      <c r="D25" s="918"/>
      <c r="E25" s="918"/>
      <c r="F25" s="918"/>
      <c r="G25" s="918"/>
      <c r="H25" s="918"/>
      <c r="I25" s="918"/>
      <c r="J25" s="918"/>
      <c r="K25" s="918"/>
      <c r="L25" s="915"/>
      <c r="M25" s="915"/>
      <c r="N25" s="915"/>
      <c r="O25" s="915"/>
      <c r="P25" s="915"/>
      <c r="Q25" s="915"/>
      <c r="R25" s="915"/>
      <c r="S25" s="915"/>
      <c r="T25" s="915"/>
      <c r="U25" s="915"/>
      <c r="V25" s="915"/>
      <c r="W25" s="916"/>
      <c r="X25" s="916"/>
      <c r="Y25" s="916"/>
      <c r="Z25" s="916"/>
      <c r="AA25" s="916"/>
      <c r="AB25" s="916"/>
      <c r="AC25" s="916"/>
      <c r="AD25" s="916"/>
      <c r="AE25" s="916"/>
      <c r="AF25" s="916"/>
      <c r="AG25" s="916"/>
      <c r="AH25" s="916"/>
      <c r="AI25" s="919"/>
      <c r="AJ25" s="919"/>
      <c r="AK25" s="919"/>
      <c r="AL25" s="919"/>
      <c r="AM25" s="919"/>
      <c r="AN25" s="919"/>
      <c r="AO25" s="919"/>
      <c r="AP25" s="919"/>
      <c r="AQ25" s="919"/>
      <c r="AR25" s="919"/>
    </row>
    <row r="26" spans="1:44" ht="14.25" customHeight="1">
      <c r="A26" s="918"/>
      <c r="B26" s="918"/>
      <c r="C26" s="918"/>
      <c r="D26" s="918"/>
      <c r="E26" s="918"/>
      <c r="F26" s="918"/>
      <c r="G26" s="918"/>
      <c r="H26" s="918"/>
      <c r="I26" s="918"/>
      <c r="J26" s="918"/>
      <c r="K26" s="918"/>
      <c r="L26" s="915"/>
      <c r="M26" s="915"/>
      <c r="N26" s="915"/>
      <c r="O26" s="915"/>
      <c r="P26" s="915"/>
      <c r="Q26" s="915"/>
      <c r="R26" s="915"/>
      <c r="S26" s="915"/>
      <c r="T26" s="915"/>
      <c r="U26" s="915"/>
      <c r="V26" s="915"/>
      <c r="W26" s="916"/>
      <c r="X26" s="916"/>
      <c r="Y26" s="916"/>
      <c r="Z26" s="916"/>
      <c r="AA26" s="916"/>
      <c r="AB26" s="916"/>
      <c r="AC26" s="916"/>
      <c r="AD26" s="916"/>
      <c r="AE26" s="916"/>
      <c r="AF26" s="916"/>
      <c r="AG26" s="916"/>
      <c r="AH26" s="916"/>
      <c r="AI26" s="919"/>
      <c r="AJ26" s="919"/>
      <c r="AK26" s="919"/>
      <c r="AL26" s="919"/>
      <c r="AM26" s="919"/>
      <c r="AN26" s="919"/>
      <c r="AO26" s="919"/>
      <c r="AP26" s="919"/>
      <c r="AQ26" s="919"/>
      <c r="AR26" s="919"/>
    </row>
    <row r="27" spans="1:44" ht="14.25" customHeight="1">
      <c r="A27" s="918"/>
      <c r="B27" s="918"/>
      <c r="C27" s="918"/>
      <c r="D27" s="918"/>
      <c r="E27" s="918"/>
      <c r="F27" s="918"/>
      <c r="G27" s="918"/>
      <c r="H27" s="918"/>
      <c r="I27" s="918"/>
      <c r="J27" s="918"/>
      <c r="K27" s="918"/>
      <c r="L27" s="915"/>
      <c r="M27" s="915"/>
      <c r="N27" s="915"/>
      <c r="O27" s="915"/>
      <c r="P27" s="915"/>
      <c r="Q27" s="915"/>
      <c r="R27" s="915"/>
      <c r="S27" s="915"/>
      <c r="T27" s="915"/>
      <c r="U27" s="915"/>
      <c r="V27" s="915"/>
      <c r="W27" s="916"/>
      <c r="X27" s="916"/>
      <c r="Y27" s="916"/>
      <c r="Z27" s="916"/>
      <c r="AA27" s="916"/>
      <c r="AB27" s="916"/>
      <c r="AC27" s="916"/>
      <c r="AD27" s="916"/>
      <c r="AE27" s="916"/>
      <c r="AF27" s="916"/>
      <c r="AG27" s="916"/>
      <c r="AH27" s="916"/>
      <c r="AI27" s="919"/>
      <c r="AJ27" s="919"/>
      <c r="AK27" s="919"/>
      <c r="AL27" s="919"/>
      <c r="AM27" s="919"/>
      <c r="AN27" s="919"/>
      <c r="AO27" s="919"/>
      <c r="AP27" s="919"/>
      <c r="AQ27" s="919"/>
      <c r="AR27" s="919"/>
    </row>
    <row r="28" spans="1:44" ht="14.25" customHeight="1">
      <c r="A28" s="918"/>
      <c r="B28" s="918"/>
      <c r="C28" s="918"/>
      <c r="D28" s="918"/>
      <c r="E28" s="918"/>
      <c r="F28" s="918"/>
      <c r="G28" s="918"/>
      <c r="H28" s="918"/>
      <c r="I28" s="918"/>
      <c r="J28" s="918"/>
      <c r="K28" s="918"/>
      <c r="L28" s="915"/>
      <c r="M28" s="915"/>
      <c r="N28" s="915"/>
      <c r="O28" s="915"/>
      <c r="P28" s="915"/>
      <c r="Q28" s="915"/>
      <c r="R28" s="915"/>
      <c r="S28" s="915"/>
      <c r="T28" s="915"/>
      <c r="U28" s="915"/>
      <c r="V28" s="915"/>
      <c r="W28" s="916"/>
      <c r="X28" s="916"/>
      <c r="Y28" s="916"/>
      <c r="Z28" s="916"/>
      <c r="AA28" s="916"/>
      <c r="AB28" s="916"/>
      <c r="AC28" s="916"/>
      <c r="AD28" s="916"/>
      <c r="AE28" s="916"/>
      <c r="AF28" s="916"/>
      <c r="AG28" s="916"/>
      <c r="AH28" s="916"/>
      <c r="AI28" s="919"/>
      <c r="AJ28" s="919"/>
      <c r="AK28" s="919"/>
      <c r="AL28" s="919"/>
      <c r="AM28" s="919"/>
      <c r="AN28" s="919"/>
      <c r="AO28" s="919"/>
      <c r="AP28" s="919"/>
      <c r="AQ28" s="919"/>
      <c r="AR28" s="919"/>
    </row>
    <row r="29" spans="1:44" ht="14.25" customHeight="1">
      <c r="A29" s="918"/>
      <c r="B29" s="918"/>
      <c r="C29" s="918"/>
      <c r="D29" s="918"/>
      <c r="E29" s="918"/>
      <c r="F29" s="918"/>
      <c r="G29" s="918"/>
      <c r="H29" s="918"/>
      <c r="I29" s="918"/>
      <c r="J29" s="918"/>
      <c r="K29" s="918"/>
      <c r="L29" s="915"/>
      <c r="M29" s="915"/>
      <c r="N29" s="915"/>
      <c r="O29" s="915"/>
      <c r="P29" s="915"/>
      <c r="Q29" s="915"/>
      <c r="R29" s="915"/>
      <c r="S29" s="915"/>
      <c r="T29" s="915"/>
      <c r="U29" s="915"/>
      <c r="V29" s="915"/>
      <c r="W29" s="916"/>
      <c r="X29" s="916"/>
      <c r="Y29" s="916"/>
      <c r="Z29" s="916"/>
      <c r="AA29" s="916"/>
      <c r="AB29" s="916"/>
      <c r="AC29" s="916"/>
      <c r="AD29" s="916"/>
      <c r="AE29" s="916"/>
      <c r="AF29" s="916"/>
      <c r="AG29" s="916"/>
      <c r="AH29" s="916"/>
      <c r="AI29" s="919"/>
      <c r="AJ29" s="919"/>
      <c r="AK29" s="919"/>
      <c r="AL29" s="919"/>
      <c r="AM29" s="919"/>
      <c r="AN29" s="919"/>
      <c r="AO29" s="919"/>
      <c r="AP29" s="919"/>
      <c r="AQ29" s="919"/>
      <c r="AR29" s="919"/>
    </row>
    <row r="30" spans="1:44" ht="14.25" customHeight="1">
      <c r="A30" s="918"/>
      <c r="B30" s="918"/>
      <c r="C30" s="918"/>
      <c r="D30" s="918"/>
      <c r="E30" s="918"/>
      <c r="F30" s="918"/>
      <c r="G30" s="918"/>
      <c r="H30" s="918"/>
      <c r="I30" s="918"/>
      <c r="J30" s="918"/>
      <c r="K30" s="918"/>
      <c r="L30" s="915"/>
      <c r="M30" s="915"/>
      <c r="N30" s="915"/>
      <c r="O30" s="915"/>
      <c r="P30" s="915"/>
      <c r="Q30" s="915"/>
      <c r="R30" s="915"/>
      <c r="S30" s="915"/>
      <c r="T30" s="915"/>
      <c r="U30" s="915"/>
      <c r="V30" s="915"/>
      <c r="W30" s="916"/>
      <c r="X30" s="916"/>
      <c r="Y30" s="916"/>
      <c r="Z30" s="916"/>
      <c r="AA30" s="916"/>
      <c r="AB30" s="916"/>
      <c r="AC30" s="916"/>
      <c r="AD30" s="916"/>
      <c r="AE30" s="916"/>
      <c r="AF30" s="916"/>
      <c r="AG30" s="916"/>
      <c r="AH30" s="916"/>
      <c r="AI30" s="52"/>
      <c r="AJ30" s="52"/>
      <c r="AK30" s="52"/>
      <c r="AL30" s="52"/>
      <c r="AM30" s="52"/>
      <c r="AN30" s="52"/>
      <c r="AO30" s="307" t="s">
        <v>539</v>
      </c>
      <c r="AP30" s="307" t="s">
        <v>540</v>
      </c>
      <c r="AQ30" s="307" t="s">
        <v>541</v>
      </c>
      <c r="AR30" s="307" t="s">
        <v>542</v>
      </c>
    </row>
    <row r="31" spans="1:44" ht="14.25" customHeight="1">
      <c r="A31" s="918"/>
      <c r="B31" s="918"/>
      <c r="C31" s="918"/>
      <c r="D31" s="918"/>
      <c r="E31" s="918"/>
      <c r="F31" s="918"/>
      <c r="G31" s="918"/>
      <c r="H31" s="918"/>
      <c r="I31" s="918"/>
      <c r="J31" s="918"/>
      <c r="K31" s="918"/>
      <c r="L31" s="915"/>
      <c r="M31" s="915"/>
      <c r="N31" s="915"/>
      <c r="O31" s="915"/>
      <c r="P31" s="915"/>
      <c r="Q31" s="915"/>
      <c r="R31" s="915"/>
      <c r="S31" s="915"/>
      <c r="T31" s="915"/>
      <c r="U31" s="915"/>
      <c r="V31" s="915"/>
      <c r="W31" s="916"/>
      <c r="X31" s="916"/>
      <c r="Y31" s="916"/>
      <c r="Z31" s="916"/>
      <c r="AA31" s="916"/>
      <c r="AB31" s="916"/>
      <c r="AC31" s="916"/>
      <c r="AD31" s="916"/>
      <c r="AE31" s="916"/>
      <c r="AF31" s="916"/>
      <c r="AG31" s="916"/>
      <c r="AH31" s="916"/>
      <c r="AI31" s="52"/>
      <c r="AJ31" s="52"/>
      <c r="AK31" s="52"/>
      <c r="AL31" s="52"/>
      <c r="AM31" s="52"/>
      <c r="AN31" s="52"/>
      <c r="AO31" s="917" t="s">
        <v>543</v>
      </c>
      <c r="AP31" s="913" t="s">
        <v>544</v>
      </c>
      <c r="AQ31" s="913" t="s">
        <v>545</v>
      </c>
      <c r="AR31" s="914" t="s">
        <v>546</v>
      </c>
    </row>
    <row r="32" spans="1:44" ht="14.25" customHeight="1">
      <c r="A32" s="918"/>
      <c r="B32" s="918"/>
      <c r="C32" s="918"/>
      <c r="D32" s="918"/>
      <c r="E32" s="918"/>
      <c r="F32" s="918"/>
      <c r="G32" s="918"/>
      <c r="H32" s="918"/>
      <c r="I32" s="918"/>
      <c r="J32" s="918"/>
      <c r="K32" s="918"/>
      <c r="L32" s="915"/>
      <c r="M32" s="915"/>
      <c r="N32" s="915"/>
      <c r="O32" s="915"/>
      <c r="P32" s="915"/>
      <c r="Q32" s="915"/>
      <c r="R32" s="915"/>
      <c r="S32" s="915"/>
      <c r="T32" s="915"/>
      <c r="U32" s="915"/>
      <c r="V32" s="915"/>
      <c r="W32" s="916"/>
      <c r="X32" s="916"/>
      <c r="Y32" s="916"/>
      <c r="Z32" s="916"/>
      <c r="AA32" s="916"/>
      <c r="AB32" s="916"/>
      <c r="AC32" s="916"/>
      <c r="AD32" s="916"/>
      <c r="AE32" s="916"/>
      <c r="AF32" s="916"/>
      <c r="AG32" s="916"/>
      <c r="AH32" s="916"/>
      <c r="AI32" s="52"/>
      <c r="AJ32" s="52"/>
      <c r="AK32" s="52"/>
      <c r="AL32" s="52"/>
      <c r="AM32" s="52"/>
      <c r="AN32" s="52"/>
      <c r="AO32" s="917"/>
      <c r="AP32" s="913"/>
      <c r="AQ32" s="913"/>
      <c r="AR32" s="914"/>
    </row>
    <row r="33" spans="1:44" ht="14.25" customHeight="1">
      <c r="A33" s="918"/>
      <c r="B33" s="918"/>
      <c r="C33" s="918"/>
      <c r="D33" s="918"/>
      <c r="E33" s="918"/>
      <c r="F33" s="918"/>
      <c r="G33" s="918"/>
      <c r="H33" s="918"/>
      <c r="I33" s="918"/>
      <c r="J33" s="918"/>
      <c r="K33" s="918"/>
      <c r="L33" s="915"/>
      <c r="M33" s="915"/>
      <c r="N33" s="915"/>
      <c r="O33" s="915"/>
      <c r="P33" s="915"/>
      <c r="Q33" s="915"/>
      <c r="R33" s="915"/>
      <c r="S33" s="915"/>
      <c r="T33" s="915"/>
      <c r="U33" s="915"/>
      <c r="V33" s="915"/>
      <c r="W33" s="916"/>
      <c r="X33" s="916"/>
      <c r="Y33" s="916"/>
      <c r="Z33" s="916"/>
      <c r="AA33" s="916"/>
      <c r="AB33" s="916"/>
      <c r="AC33" s="916"/>
      <c r="AD33" s="916"/>
      <c r="AE33" s="916"/>
      <c r="AF33" s="916"/>
      <c r="AG33" s="916"/>
      <c r="AH33" s="916"/>
      <c r="AI33" s="52"/>
      <c r="AJ33" s="52"/>
      <c r="AK33" s="52"/>
      <c r="AN33" s="52"/>
      <c r="AO33" s="917" t="s">
        <v>547</v>
      </c>
      <c r="AP33" s="913" t="s">
        <v>544</v>
      </c>
      <c r="AQ33" s="913" t="s">
        <v>545</v>
      </c>
      <c r="AR33" s="914" t="s">
        <v>548</v>
      </c>
    </row>
    <row r="34" spans="1:44" ht="14.25" customHeight="1">
      <c r="A34" s="918"/>
      <c r="B34" s="918"/>
      <c r="C34" s="918"/>
      <c r="D34" s="918"/>
      <c r="E34" s="918"/>
      <c r="F34" s="918"/>
      <c r="G34" s="918"/>
      <c r="H34" s="918"/>
      <c r="I34" s="918"/>
      <c r="J34" s="918"/>
      <c r="K34" s="918"/>
      <c r="L34" s="915"/>
      <c r="M34" s="915"/>
      <c r="N34" s="915"/>
      <c r="O34" s="915"/>
      <c r="P34" s="915"/>
      <c r="Q34" s="915"/>
      <c r="R34" s="915"/>
      <c r="S34" s="915"/>
      <c r="T34" s="915"/>
      <c r="U34" s="915"/>
      <c r="V34" s="915"/>
      <c r="W34" s="916"/>
      <c r="X34" s="916"/>
      <c r="Y34" s="916"/>
      <c r="Z34" s="916"/>
      <c r="AA34" s="916"/>
      <c r="AB34" s="916"/>
      <c r="AC34" s="916"/>
      <c r="AD34" s="916"/>
      <c r="AE34" s="916"/>
      <c r="AF34" s="916"/>
      <c r="AG34" s="916"/>
      <c r="AH34" s="916"/>
      <c r="AI34" s="52"/>
      <c r="AJ34" s="52"/>
      <c r="AK34" s="52"/>
      <c r="AN34" s="52"/>
      <c r="AO34" s="917"/>
      <c r="AP34" s="913"/>
      <c r="AQ34" s="913"/>
      <c r="AR34" s="914"/>
    </row>
    <row r="35" spans="1:43" ht="14.25" customHeight="1">
      <c r="A35" s="918"/>
      <c r="B35" s="918"/>
      <c r="C35" s="918"/>
      <c r="D35" s="918"/>
      <c r="E35" s="918"/>
      <c r="F35" s="918"/>
      <c r="G35" s="918"/>
      <c r="H35" s="918"/>
      <c r="I35" s="918"/>
      <c r="J35" s="918"/>
      <c r="K35" s="918"/>
      <c r="L35" s="915"/>
      <c r="M35" s="915"/>
      <c r="N35" s="915"/>
      <c r="O35" s="915"/>
      <c r="P35" s="915"/>
      <c r="Q35" s="915"/>
      <c r="R35" s="915"/>
      <c r="S35" s="915"/>
      <c r="T35" s="915"/>
      <c r="U35" s="915"/>
      <c r="V35" s="915"/>
      <c r="W35" s="916"/>
      <c r="X35" s="916"/>
      <c r="Y35" s="916"/>
      <c r="Z35" s="916"/>
      <c r="AA35" s="916"/>
      <c r="AB35" s="916"/>
      <c r="AC35" s="916"/>
      <c r="AD35" s="916"/>
      <c r="AE35" s="916"/>
      <c r="AF35" s="916"/>
      <c r="AG35" s="916"/>
      <c r="AH35" s="916"/>
      <c r="AI35" s="52"/>
      <c r="AJ35" s="52"/>
      <c r="AK35" s="52"/>
      <c r="AL35" s="52"/>
      <c r="AM35" s="52"/>
      <c r="AN35" s="52"/>
      <c r="AO35" s="52"/>
      <c r="AP35" s="52"/>
      <c r="AQ35" s="52"/>
    </row>
    <row r="36" spans="1:44" ht="14.25" customHeight="1">
      <c r="A36" s="918"/>
      <c r="B36" s="918"/>
      <c r="C36" s="918"/>
      <c r="D36" s="918"/>
      <c r="E36" s="918"/>
      <c r="F36" s="918"/>
      <c r="G36" s="918"/>
      <c r="H36" s="918"/>
      <c r="I36" s="918"/>
      <c r="J36" s="918"/>
      <c r="K36" s="918"/>
      <c r="L36" s="915"/>
      <c r="M36" s="915"/>
      <c r="N36" s="915"/>
      <c r="O36" s="915"/>
      <c r="P36" s="915"/>
      <c r="Q36" s="915"/>
      <c r="R36" s="915"/>
      <c r="S36" s="915"/>
      <c r="T36" s="915"/>
      <c r="U36" s="915"/>
      <c r="V36" s="915"/>
      <c r="W36" s="916"/>
      <c r="X36" s="916"/>
      <c r="Y36" s="916"/>
      <c r="Z36" s="916"/>
      <c r="AA36" s="916"/>
      <c r="AB36" s="916"/>
      <c r="AC36" s="916"/>
      <c r="AD36" s="916"/>
      <c r="AE36" s="916"/>
      <c r="AF36" s="916"/>
      <c r="AG36" s="916"/>
      <c r="AH36" s="916"/>
      <c r="AI36" s="52"/>
      <c r="AJ36" s="52"/>
      <c r="AK36" s="52"/>
      <c r="AL36" s="52"/>
      <c r="AM36" s="52"/>
      <c r="AN36" s="52"/>
      <c r="AO36" s="52"/>
      <c r="AP36" s="922" t="s">
        <v>549</v>
      </c>
      <c r="AQ36" s="922"/>
      <c r="AR36" s="922"/>
    </row>
    <row r="37" spans="1:44" ht="14.25" customHeight="1">
      <c r="A37" s="918"/>
      <c r="B37" s="918"/>
      <c r="C37" s="918"/>
      <c r="D37" s="918"/>
      <c r="E37" s="918"/>
      <c r="F37" s="918"/>
      <c r="G37" s="918"/>
      <c r="H37" s="918"/>
      <c r="I37" s="918"/>
      <c r="J37" s="918"/>
      <c r="K37" s="918"/>
      <c r="L37" s="915"/>
      <c r="M37" s="915"/>
      <c r="N37" s="915"/>
      <c r="O37" s="915"/>
      <c r="P37" s="915"/>
      <c r="Q37" s="915"/>
      <c r="R37" s="915"/>
      <c r="S37" s="915"/>
      <c r="T37" s="915"/>
      <c r="U37" s="915"/>
      <c r="V37" s="915"/>
      <c r="W37" s="916"/>
      <c r="X37" s="916"/>
      <c r="Y37" s="916"/>
      <c r="Z37" s="916"/>
      <c r="AA37" s="916"/>
      <c r="AB37" s="916"/>
      <c r="AC37" s="916"/>
      <c r="AD37" s="916"/>
      <c r="AE37" s="916"/>
      <c r="AF37" s="916"/>
      <c r="AG37" s="916"/>
      <c r="AH37" s="916"/>
      <c r="AI37" s="52"/>
      <c r="AJ37" s="52"/>
      <c r="AK37" s="52"/>
      <c r="AL37" s="52"/>
      <c r="AM37" s="52"/>
      <c r="AN37" s="52"/>
      <c r="AO37" s="52"/>
      <c r="AP37" s="922"/>
      <c r="AQ37" s="922"/>
      <c r="AR37" s="922"/>
    </row>
    <row r="38" spans="1:43" ht="14.25" customHeight="1">
      <c r="A38" s="918"/>
      <c r="B38" s="918"/>
      <c r="C38" s="918"/>
      <c r="D38" s="918"/>
      <c r="E38" s="918"/>
      <c r="F38" s="918"/>
      <c r="G38" s="918"/>
      <c r="H38" s="918"/>
      <c r="I38" s="918"/>
      <c r="J38" s="918"/>
      <c r="K38" s="918"/>
      <c r="L38" s="915"/>
      <c r="M38" s="915"/>
      <c r="N38" s="915"/>
      <c r="O38" s="915"/>
      <c r="P38" s="915"/>
      <c r="Q38" s="915"/>
      <c r="R38" s="915"/>
      <c r="S38" s="915"/>
      <c r="T38" s="915"/>
      <c r="U38" s="915"/>
      <c r="V38" s="915"/>
      <c r="W38" s="916"/>
      <c r="X38" s="916"/>
      <c r="Y38" s="916"/>
      <c r="Z38" s="916"/>
      <c r="AA38" s="916"/>
      <c r="AB38" s="916"/>
      <c r="AC38" s="916"/>
      <c r="AD38" s="916"/>
      <c r="AE38" s="916"/>
      <c r="AF38" s="916"/>
      <c r="AG38" s="916"/>
      <c r="AH38" s="916"/>
      <c r="AI38" s="52"/>
      <c r="AJ38" s="52"/>
      <c r="AK38" s="52"/>
      <c r="AL38" s="52"/>
      <c r="AM38" s="52"/>
      <c r="AN38" s="52"/>
      <c r="AO38" s="52"/>
      <c r="AP38" s="52"/>
      <c r="AQ38" s="52"/>
    </row>
    <row r="39" spans="1:43" ht="14.25" customHeight="1">
      <c r="A39" s="918"/>
      <c r="B39" s="918"/>
      <c r="C39" s="918"/>
      <c r="D39" s="918"/>
      <c r="E39" s="918"/>
      <c r="F39" s="918"/>
      <c r="G39" s="918"/>
      <c r="H39" s="918"/>
      <c r="I39" s="918"/>
      <c r="J39" s="918"/>
      <c r="K39" s="918"/>
      <c r="L39" s="915"/>
      <c r="M39" s="915"/>
      <c r="N39" s="915"/>
      <c r="O39" s="915"/>
      <c r="P39" s="915"/>
      <c r="Q39" s="915"/>
      <c r="R39" s="915"/>
      <c r="S39" s="915"/>
      <c r="T39" s="915"/>
      <c r="U39" s="915"/>
      <c r="V39" s="915"/>
      <c r="W39" s="916"/>
      <c r="X39" s="916"/>
      <c r="Y39" s="916"/>
      <c r="Z39" s="916"/>
      <c r="AA39" s="916"/>
      <c r="AB39" s="916"/>
      <c r="AC39" s="916"/>
      <c r="AD39" s="916"/>
      <c r="AE39" s="916"/>
      <c r="AF39" s="916"/>
      <c r="AG39" s="916"/>
      <c r="AH39" s="916"/>
      <c r="AI39" s="52"/>
      <c r="AJ39" s="52"/>
      <c r="AK39" s="52"/>
      <c r="AL39" s="52"/>
      <c r="AM39" s="52"/>
      <c r="AN39" s="52"/>
      <c r="AO39" s="52"/>
      <c r="AP39" s="52"/>
      <c r="AQ39" s="52"/>
    </row>
    <row r="40" spans="1:43" ht="14.25" customHeight="1">
      <c r="A40" s="918"/>
      <c r="B40" s="918"/>
      <c r="C40" s="918"/>
      <c r="D40" s="918"/>
      <c r="E40" s="918"/>
      <c r="F40" s="918"/>
      <c r="G40" s="918"/>
      <c r="H40" s="918"/>
      <c r="I40" s="918"/>
      <c r="J40" s="918"/>
      <c r="K40" s="918"/>
      <c r="L40" s="915"/>
      <c r="M40" s="915"/>
      <c r="N40" s="915"/>
      <c r="O40" s="915"/>
      <c r="P40" s="915"/>
      <c r="Q40" s="915"/>
      <c r="R40" s="915"/>
      <c r="S40" s="915"/>
      <c r="T40" s="915"/>
      <c r="U40" s="915"/>
      <c r="V40" s="915"/>
      <c r="W40" s="916"/>
      <c r="X40" s="916"/>
      <c r="Y40" s="916"/>
      <c r="Z40" s="916"/>
      <c r="AA40" s="916"/>
      <c r="AB40" s="916"/>
      <c r="AC40" s="916"/>
      <c r="AD40" s="916"/>
      <c r="AE40" s="916"/>
      <c r="AF40" s="916"/>
      <c r="AG40" s="916"/>
      <c r="AH40" s="916"/>
      <c r="AI40" s="52"/>
      <c r="AJ40" s="52"/>
      <c r="AK40" s="52"/>
      <c r="AL40" s="52"/>
      <c r="AM40" s="52"/>
      <c r="AN40" s="52"/>
      <c r="AO40" s="52"/>
      <c r="AP40" s="52"/>
      <c r="AQ40" s="52"/>
    </row>
    <row r="41" spans="1:43" ht="14.25" customHeight="1">
      <c r="A41" s="918"/>
      <c r="B41" s="918"/>
      <c r="C41" s="918"/>
      <c r="D41" s="918"/>
      <c r="E41" s="918"/>
      <c r="F41" s="918"/>
      <c r="G41" s="918"/>
      <c r="H41" s="918"/>
      <c r="I41" s="918"/>
      <c r="J41" s="918"/>
      <c r="K41" s="918"/>
      <c r="L41" s="915"/>
      <c r="M41" s="915"/>
      <c r="N41" s="915"/>
      <c r="O41" s="915"/>
      <c r="P41" s="915"/>
      <c r="Q41" s="915"/>
      <c r="R41" s="915"/>
      <c r="S41" s="915"/>
      <c r="T41" s="915"/>
      <c r="U41" s="915"/>
      <c r="V41" s="915"/>
      <c r="W41" s="916"/>
      <c r="X41" s="916"/>
      <c r="Y41" s="916"/>
      <c r="Z41" s="916"/>
      <c r="AA41" s="916"/>
      <c r="AB41" s="916"/>
      <c r="AC41" s="916"/>
      <c r="AD41" s="916"/>
      <c r="AE41" s="916"/>
      <c r="AF41" s="916"/>
      <c r="AG41" s="916"/>
      <c r="AH41" s="916"/>
      <c r="AI41" s="52"/>
      <c r="AJ41" s="52"/>
      <c r="AK41" s="52"/>
      <c r="AL41" s="52"/>
      <c r="AM41" s="52"/>
      <c r="AN41" s="52"/>
      <c r="AO41" s="52"/>
      <c r="AP41" s="52"/>
      <c r="AQ41" s="52"/>
    </row>
    <row r="42" spans="1:43" ht="14.25" customHeight="1">
      <c r="A42" s="918"/>
      <c r="B42" s="918"/>
      <c r="C42" s="918"/>
      <c r="D42" s="918"/>
      <c r="E42" s="918"/>
      <c r="F42" s="918"/>
      <c r="G42" s="918"/>
      <c r="H42" s="918"/>
      <c r="I42" s="918"/>
      <c r="J42" s="918"/>
      <c r="K42" s="918"/>
      <c r="L42" s="915"/>
      <c r="M42" s="915"/>
      <c r="N42" s="915"/>
      <c r="O42" s="915"/>
      <c r="P42" s="915"/>
      <c r="Q42" s="915"/>
      <c r="R42" s="915"/>
      <c r="S42" s="915"/>
      <c r="T42" s="915"/>
      <c r="U42" s="915"/>
      <c r="V42" s="915"/>
      <c r="W42" s="916"/>
      <c r="X42" s="916"/>
      <c r="Y42" s="916"/>
      <c r="Z42" s="916"/>
      <c r="AA42" s="916"/>
      <c r="AB42" s="916"/>
      <c r="AC42" s="916"/>
      <c r="AD42" s="916"/>
      <c r="AE42" s="916"/>
      <c r="AF42" s="916"/>
      <c r="AG42" s="916"/>
      <c r="AH42" s="916"/>
      <c r="AI42" s="52"/>
      <c r="AJ42" s="52"/>
      <c r="AK42" s="52"/>
      <c r="AL42" s="52"/>
      <c r="AM42" s="52"/>
      <c r="AN42" s="52"/>
      <c r="AO42" s="52"/>
      <c r="AP42" s="52"/>
      <c r="AQ42" s="52"/>
    </row>
    <row r="43" spans="1:43" ht="14.25" customHeight="1">
      <c r="A43" s="918"/>
      <c r="B43" s="918"/>
      <c r="C43" s="918"/>
      <c r="D43" s="918"/>
      <c r="E43" s="918"/>
      <c r="F43" s="918"/>
      <c r="G43" s="918"/>
      <c r="H43" s="918"/>
      <c r="I43" s="918"/>
      <c r="J43" s="918"/>
      <c r="K43" s="918"/>
      <c r="L43" s="915"/>
      <c r="M43" s="915"/>
      <c r="N43" s="915"/>
      <c r="O43" s="915"/>
      <c r="P43" s="915"/>
      <c r="Q43" s="915"/>
      <c r="R43" s="915"/>
      <c r="S43" s="915"/>
      <c r="T43" s="915"/>
      <c r="U43" s="915"/>
      <c r="V43" s="915"/>
      <c r="W43" s="916"/>
      <c r="X43" s="916"/>
      <c r="Y43" s="916"/>
      <c r="Z43" s="916"/>
      <c r="AA43" s="916"/>
      <c r="AB43" s="916"/>
      <c r="AC43" s="916"/>
      <c r="AD43" s="916"/>
      <c r="AE43" s="916"/>
      <c r="AF43" s="916"/>
      <c r="AG43" s="916"/>
      <c r="AH43" s="916"/>
      <c r="AI43" s="52"/>
      <c r="AJ43" s="52"/>
      <c r="AK43" s="52"/>
      <c r="AL43" s="52"/>
      <c r="AM43" s="52"/>
      <c r="AN43" s="52"/>
      <c r="AO43" s="52"/>
      <c r="AP43" s="52"/>
      <c r="AQ43" s="52"/>
    </row>
    <row r="44" spans="1:43" ht="14.25" customHeight="1">
      <c r="A44" s="918"/>
      <c r="B44" s="918"/>
      <c r="C44" s="918"/>
      <c r="D44" s="918"/>
      <c r="E44" s="918"/>
      <c r="F44" s="918"/>
      <c r="G44" s="918"/>
      <c r="H44" s="918"/>
      <c r="I44" s="918"/>
      <c r="J44" s="918"/>
      <c r="K44" s="918"/>
      <c r="L44" s="915"/>
      <c r="M44" s="915"/>
      <c r="N44" s="915"/>
      <c r="O44" s="915"/>
      <c r="P44" s="915"/>
      <c r="Q44" s="915"/>
      <c r="R44" s="915"/>
      <c r="S44" s="915"/>
      <c r="T44" s="915"/>
      <c r="U44" s="915"/>
      <c r="V44" s="915"/>
      <c r="W44" s="916"/>
      <c r="X44" s="916"/>
      <c r="Y44" s="916"/>
      <c r="Z44" s="916"/>
      <c r="AA44" s="916"/>
      <c r="AB44" s="916"/>
      <c r="AC44" s="916"/>
      <c r="AD44" s="916"/>
      <c r="AE44" s="916"/>
      <c r="AF44" s="916"/>
      <c r="AG44" s="916"/>
      <c r="AH44" s="916"/>
      <c r="AI44" s="52"/>
      <c r="AJ44" s="52"/>
      <c r="AK44" s="52"/>
      <c r="AL44" s="52"/>
      <c r="AM44" s="52"/>
      <c r="AN44" s="52"/>
      <c r="AO44" s="52"/>
      <c r="AP44" s="52"/>
      <c r="AQ44" s="52"/>
    </row>
    <row r="45" spans="1:43" ht="14.25" customHeight="1">
      <c r="A45" s="918"/>
      <c r="B45" s="918"/>
      <c r="C45" s="918"/>
      <c r="D45" s="918"/>
      <c r="E45" s="918"/>
      <c r="F45" s="918"/>
      <c r="G45" s="918"/>
      <c r="H45" s="918"/>
      <c r="I45" s="918"/>
      <c r="J45" s="918"/>
      <c r="K45" s="918"/>
      <c r="L45" s="915"/>
      <c r="M45" s="915"/>
      <c r="N45" s="915"/>
      <c r="O45" s="915"/>
      <c r="P45" s="915"/>
      <c r="Q45" s="915"/>
      <c r="R45" s="915"/>
      <c r="S45" s="915"/>
      <c r="T45" s="915"/>
      <c r="U45" s="915"/>
      <c r="V45" s="915"/>
      <c r="W45" s="916"/>
      <c r="X45" s="916"/>
      <c r="Y45" s="916"/>
      <c r="Z45" s="916"/>
      <c r="AA45" s="916"/>
      <c r="AB45" s="916"/>
      <c r="AC45" s="916"/>
      <c r="AD45" s="916"/>
      <c r="AE45" s="916"/>
      <c r="AF45" s="916"/>
      <c r="AG45" s="916"/>
      <c r="AH45" s="916"/>
      <c r="AI45" s="52"/>
      <c r="AJ45" s="52"/>
      <c r="AK45" s="52"/>
      <c r="AL45" s="52"/>
      <c r="AM45" s="52"/>
      <c r="AN45" s="52"/>
      <c r="AO45" s="52"/>
      <c r="AP45" s="52"/>
      <c r="AQ45" s="52"/>
    </row>
    <row r="46" spans="1:34" ht="14.25" customHeight="1">
      <c r="A46" s="918"/>
      <c r="B46" s="918"/>
      <c r="C46" s="918"/>
      <c r="D46" s="918"/>
      <c r="E46" s="918"/>
      <c r="F46" s="918"/>
      <c r="G46" s="918"/>
      <c r="H46" s="918"/>
      <c r="I46" s="918"/>
      <c r="J46" s="918"/>
      <c r="K46" s="918"/>
      <c r="L46" s="915"/>
      <c r="M46" s="915"/>
      <c r="N46" s="915"/>
      <c r="O46" s="915"/>
      <c r="P46" s="915"/>
      <c r="Q46" s="915"/>
      <c r="R46" s="915"/>
      <c r="S46" s="915"/>
      <c r="T46" s="915"/>
      <c r="U46" s="915"/>
      <c r="V46" s="915"/>
      <c r="W46" s="916"/>
      <c r="X46" s="916"/>
      <c r="Y46" s="916"/>
      <c r="Z46" s="916"/>
      <c r="AA46" s="916"/>
      <c r="AB46" s="916"/>
      <c r="AC46" s="916"/>
      <c r="AD46" s="916"/>
      <c r="AE46" s="916"/>
      <c r="AF46" s="916"/>
      <c r="AG46" s="916"/>
      <c r="AH46" s="916"/>
    </row>
    <row r="47" spans="1:34" ht="14.25" customHeight="1">
      <c r="A47" s="918"/>
      <c r="B47" s="918"/>
      <c r="C47" s="918"/>
      <c r="D47" s="918"/>
      <c r="E47" s="918"/>
      <c r="F47" s="918"/>
      <c r="G47" s="918"/>
      <c r="H47" s="918"/>
      <c r="I47" s="918"/>
      <c r="J47" s="918"/>
      <c r="K47" s="918"/>
      <c r="L47" s="915"/>
      <c r="M47" s="915"/>
      <c r="N47" s="915"/>
      <c r="O47" s="915"/>
      <c r="P47" s="915"/>
      <c r="Q47" s="915"/>
      <c r="R47" s="915"/>
      <c r="S47" s="915"/>
      <c r="T47" s="915"/>
      <c r="U47" s="915"/>
      <c r="V47" s="915"/>
      <c r="W47" s="916"/>
      <c r="X47" s="916"/>
      <c r="Y47" s="916"/>
      <c r="Z47" s="916"/>
      <c r="AA47" s="916"/>
      <c r="AB47" s="916"/>
      <c r="AC47" s="916"/>
      <c r="AD47" s="916"/>
      <c r="AE47" s="916"/>
      <c r="AF47" s="916"/>
      <c r="AG47" s="916"/>
      <c r="AH47" s="916"/>
    </row>
    <row r="48" spans="1:34" ht="14.25" customHeight="1">
      <c r="A48" s="918"/>
      <c r="B48" s="918"/>
      <c r="C48" s="918"/>
      <c r="D48" s="918"/>
      <c r="E48" s="918"/>
      <c r="F48" s="918"/>
      <c r="G48" s="918"/>
      <c r="H48" s="918"/>
      <c r="I48" s="918"/>
      <c r="J48" s="918"/>
      <c r="K48" s="918"/>
      <c r="L48" s="915"/>
      <c r="M48" s="915"/>
      <c r="N48" s="915"/>
      <c r="O48" s="915"/>
      <c r="P48" s="915"/>
      <c r="Q48" s="915"/>
      <c r="R48" s="915"/>
      <c r="S48" s="915"/>
      <c r="T48" s="915"/>
      <c r="U48" s="915"/>
      <c r="V48" s="915"/>
      <c r="W48" s="916"/>
      <c r="X48" s="916"/>
      <c r="Y48" s="916"/>
      <c r="Z48" s="916"/>
      <c r="AA48" s="916"/>
      <c r="AB48" s="916"/>
      <c r="AC48" s="916"/>
      <c r="AD48" s="916"/>
      <c r="AE48" s="916"/>
      <c r="AF48" s="916"/>
      <c r="AG48" s="916"/>
      <c r="AH48" s="916"/>
    </row>
    <row r="49" spans="1:34" ht="14.25" customHeight="1">
      <c r="A49" s="304"/>
      <c r="B49" s="304"/>
      <c r="C49" s="304"/>
      <c r="D49" s="304"/>
      <c r="E49" s="304"/>
      <c r="F49" s="304"/>
      <c r="G49" s="304"/>
      <c r="H49" s="304"/>
      <c r="I49" s="304"/>
      <c r="J49" s="304"/>
      <c r="K49" s="304"/>
      <c r="L49" s="915"/>
      <c r="M49" s="915"/>
      <c r="N49" s="915"/>
      <c r="O49" s="915"/>
      <c r="P49" s="915"/>
      <c r="Q49" s="915"/>
      <c r="R49" s="915"/>
      <c r="S49" s="915"/>
      <c r="T49" s="915"/>
      <c r="U49" s="915"/>
      <c r="V49" s="915"/>
      <c r="W49" s="916"/>
      <c r="X49" s="916"/>
      <c r="Y49" s="916"/>
      <c r="Z49" s="916"/>
      <c r="AA49" s="916"/>
      <c r="AB49" s="916"/>
      <c r="AC49" s="916"/>
      <c r="AD49" s="916"/>
      <c r="AE49" s="916"/>
      <c r="AF49" s="916"/>
      <c r="AG49" s="916"/>
      <c r="AH49" s="916"/>
    </row>
    <row r="50" spans="1:34" ht="14.25" customHeight="1">
      <c r="A50" s="304"/>
      <c r="B50" s="304"/>
      <c r="C50" s="304"/>
      <c r="D50" s="304"/>
      <c r="E50" s="304"/>
      <c r="F50" s="304"/>
      <c r="G50" s="304"/>
      <c r="H50" s="304"/>
      <c r="I50" s="304"/>
      <c r="J50" s="304"/>
      <c r="K50" s="304"/>
      <c r="L50" s="915"/>
      <c r="M50" s="915"/>
      <c r="N50" s="915"/>
      <c r="O50" s="915"/>
      <c r="P50" s="915"/>
      <c r="Q50" s="915"/>
      <c r="R50" s="915"/>
      <c r="S50" s="915"/>
      <c r="T50" s="915"/>
      <c r="U50" s="915"/>
      <c r="V50" s="915"/>
      <c r="W50" s="916"/>
      <c r="X50" s="916"/>
      <c r="Y50" s="916"/>
      <c r="Z50" s="916"/>
      <c r="AA50" s="916"/>
      <c r="AB50" s="916"/>
      <c r="AC50" s="916"/>
      <c r="AD50" s="916"/>
      <c r="AE50" s="916"/>
      <c r="AF50" s="916"/>
      <c r="AG50" s="916"/>
      <c r="AH50" s="916"/>
    </row>
    <row r="51" spans="1:34" ht="14.25" customHeight="1">
      <c r="A51" s="304"/>
      <c r="B51" s="304"/>
      <c r="C51" s="304"/>
      <c r="D51" s="304"/>
      <c r="E51" s="304"/>
      <c r="F51" s="304"/>
      <c r="G51" s="304"/>
      <c r="H51" s="304"/>
      <c r="I51" s="304"/>
      <c r="J51" s="304"/>
      <c r="K51" s="304"/>
      <c r="L51" s="64"/>
      <c r="M51" s="64"/>
      <c r="N51" s="64"/>
      <c r="O51" s="64"/>
      <c r="P51" s="64"/>
      <c r="Q51" s="64"/>
      <c r="R51" s="64"/>
      <c r="S51" s="64"/>
      <c r="T51" s="64"/>
      <c r="U51" s="64"/>
      <c r="V51" s="64"/>
      <c r="W51" s="916"/>
      <c r="X51" s="916"/>
      <c r="Y51" s="916"/>
      <c r="Z51" s="916"/>
      <c r="AA51" s="916"/>
      <c r="AB51" s="916"/>
      <c r="AC51" s="916"/>
      <c r="AD51" s="916"/>
      <c r="AE51" s="916"/>
      <c r="AF51" s="916"/>
      <c r="AG51" s="916"/>
      <c r="AH51" s="916"/>
    </row>
    <row r="52" spans="1:34" ht="14.25" customHeight="1">
      <c r="A52" s="304"/>
      <c r="B52" s="304"/>
      <c r="C52" s="304"/>
      <c r="D52" s="304"/>
      <c r="E52" s="304"/>
      <c r="F52" s="304"/>
      <c r="G52" s="304"/>
      <c r="H52" s="304"/>
      <c r="I52" s="304"/>
      <c r="J52" s="304"/>
      <c r="K52" s="304"/>
      <c r="L52" s="64"/>
      <c r="M52" s="64"/>
      <c r="N52" s="64"/>
      <c r="O52" s="64"/>
      <c r="P52" s="64"/>
      <c r="Q52" s="64"/>
      <c r="R52" s="64"/>
      <c r="S52" s="64"/>
      <c r="T52" s="64"/>
      <c r="U52" s="64"/>
      <c r="V52" s="64"/>
      <c r="W52" s="916"/>
      <c r="X52" s="916"/>
      <c r="Y52" s="916"/>
      <c r="Z52" s="916"/>
      <c r="AA52" s="916"/>
      <c r="AB52" s="916"/>
      <c r="AC52" s="916"/>
      <c r="AD52" s="916"/>
      <c r="AE52" s="916"/>
      <c r="AF52" s="916"/>
      <c r="AG52" s="916"/>
      <c r="AH52" s="916"/>
    </row>
    <row r="53" spans="1:34" ht="14.25" customHeight="1">
      <c r="A53" s="304"/>
      <c r="B53" s="304"/>
      <c r="C53" s="304"/>
      <c r="D53" s="304"/>
      <c r="E53" s="304"/>
      <c r="F53" s="304"/>
      <c r="G53" s="304"/>
      <c r="H53" s="304"/>
      <c r="I53" s="304"/>
      <c r="J53" s="304"/>
      <c r="K53" s="304"/>
      <c r="L53" s="64"/>
      <c r="M53" s="64"/>
      <c r="N53" s="64"/>
      <c r="O53" s="64"/>
      <c r="P53" s="64"/>
      <c r="Q53" s="64"/>
      <c r="R53" s="64"/>
      <c r="S53" s="64"/>
      <c r="T53" s="64"/>
      <c r="U53" s="64"/>
      <c r="V53" s="64"/>
      <c r="W53" s="916"/>
      <c r="X53" s="916"/>
      <c r="Y53" s="916"/>
      <c r="Z53" s="916"/>
      <c r="AA53" s="916"/>
      <c r="AB53" s="916"/>
      <c r="AC53" s="916"/>
      <c r="AD53" s="916"/>
      <c r="AE53" s="916"/>
      <c r="AF53" s="916"/>
      <c r="AG53" s="916"/>
      <c r="AH53" s="916"/>
    </row>
    <row r="54" spans="1:34" ht="14.25" customHeight="1">
      <c r="A54" s="304"/>
      <c r="B54" s="304"/>
      <c r="C54" s="304"/>
      <c r="D54" s="304"/>
      <c r="E54" s="304"/>
      <c r="F54" s="304"/>
      <c r="G54" s="304"/>
      <c r="H54" s="304"/>
      <c r="I54" s="304"/>
      <c r="J54" s="304"/>
      <c r="K54" s="304"/>
      <c r="L54" s="64"/>
      <c r="M54" s="64"/>
      <c r="N54" s="64"/>
      <c r="O54" s="64"/>
      <c r="P54" s="64"/>
      <c r="Q54" s="64"/>
      <c r="R54" s="64"/>
      <c r="S54" s="64"/>
      <c r="T54" s="64"/>
      <c r="U54" s="64"/>
      <c r="V54" s="64"/>
      <c r="W54" s="916"/>
      <c r="X54" s="916"/>
      <c r="Y54" s="916"/>
      <c r="Z54" s="916"/>
      <c r="AA54" s="916"/>
      <c r="AB54" s="916"/>
      <c r="AC54" s="916"/>
      <c r="AD54" s="916"/>
      <c r="AE54" s="916"/>
      <c r="AF54" s="916"/>
      <c r="AG54" s="916"/>
      <c r="AH54" s="916"/>
    </row>
    <row r="55" spans="1:34" ht="14.25" customHeight="1">
      <c r="A55" s="304"/>
      <c r="B55" s="304"/>
      <c r="C55" s="304"/>
      <c r="D55" s="304"/>
      <c r="E55" s="304"/>
      <c r="F55" s="304"/>
      <c r="G55" s="304"/>
      <c r="H55" s="304"/>
      <c r="I55" s="304"/>
      <c r="J55" s="304"/>
      <c r="K55" s="304"/>
      <c r="L55" s="64"/>
      <c r="M55" s="64"/>
      <c r="N55" s="64"/>
      <c r="O55" s="64"/>
      <c r="P55" s="64"/>
      <c r="Q55" s="64"/>
      <c r="R55" s="64"/>
      <c r="S55" s="64"/>
      <c r="T55" s="64"/>
      <c r="U55" s="64"/>
      <c r="V55" s="64"/>
      <c r="W55" s="916"/>
      <c r="X55" s="916"/>
      <c r="Y55" s="916"/>
      <c r="Z55" s="916"/>
      <c r="AA55" s="916"/>
      <c r="AB55" s="916"/>
      <c r="AC55" s="916"/>
      <c r="AD55" s="916"/>
      <c r="AE55" s="916"/>
      <c r="AF55" s="916"/>
      <c r="AG55" s="916"/>
      <c r="AH55" s="916"/>
    </row>
    <row r="56" spans="1:34" ht="14.25" customHeight="1">
      <c r="A56" s="304"/>
      <c r="B56" s="304"/>
      <c r="C56" s="304"/>
      <c r="D56" s="304"/>
      <c r="E56" s="304"/>
      <c r="F56" s="304"/>
      <c r="G56" s="304"/>
      <c r="H56" s="304"/>
      <c r="I56" s="304"/>
      <c r="J56" s="304"/>
      <c r="K56" s="304"/>
      <c r="L56" s="64"/>
      <c r="M56" s="64"/>
      <c r="N56" s="64"/>
      <c r="O56" s="64"/>
      <c r="P56" s="64"/>
      <c r="Q56" s="64"/>
      <c r="R56" s="64"/>
      <c r="S56" s="64"/>
      <c r="T56" s="64"/>
      <c r="U56" s="64"/>
      <c r="V56" s="64"/>
      <c r="W56" s="916"/>
      <c r="X56" s="916"/>
      <c r="Y56" s="916"/>
      <c r="Z56" s="916"/>
      <c r="AA56" s="916"/>
      <c r="AB56" s="916"/>
      <c r="AC56" s="916"/>
      <c r="AD56" s="916"/>
      <c r="AE56" s="916"/>
      <c r="AF56" s="916"/>
      <c r="AG56" s="916"/>
      <c r="AH56" s="916"/>
    </row>
    <row r="57" spans="1:34" ht="14.25" customHeight="1">
      <c r="A57" s="304"/>
      <c r="B57" s="304"/>
      <c r="C57" s="304"/>
      <c r="D57" s="304"/>
      <c r="E57" s="304"/>
      <c r="F57" s="304"/>
      <c r="G57" s="304"/>
      <c r="H57" s="304"/>
      <c r="I57" s="304"/>
      <c r="J57" s="304"/>
      <c r="K57" s="304"/>
      <c r="L57" s="64"/>
      <c r="M57" s="64"/>
      <c r="N57" s="64"/>
      <c r="O57" s="64"/>
      <c r="P57" s="64"/>
      <c r="Q57" s="64"/>
      <c r="R57" s="64"/>
      <c r="S57" s="64"/>
      <c r="T57" s="64"/>
      <c r="U57" s="64"/>
      <c r="V57" s="64"/>
      <c r="W57" s="916"/>
      <c r="X57" s="916"/>
      <c r="Y57" s="916"/>
      <c r="Z57" s="916"/>
      <c r="AA57" s="916"/>
      <c r="AB57" s="916"/>
      <c r="AC57" s="916"/>
      <c r="AD57" s="916"/>
      <c r="AE57" s="916"/>
      <c r="AF57" s="916"/>
      <c r="AG57" s="916"/>
      <c r="AH57" s="916"/>
    </row>
    <row r="58" spans="1:34" ht="14.25" customHeight="1">
      <c r="A58" s="304"/>
      <c r="B58" s="304"/>
      <c r="C58" s="304"/>
      <c r="D58" s="304"/>
      <c r="E58" s="304"/>
      <c r="F58" s="304"/>
      <c r="G58" s="304"/>
      <c r="H58" s="304"/>
      <c r="I58" s="304"/>
      <c r="J58" s="304"/>
      <c r="K58" s="304"/>
      <c r="L58" s="64"/>
      <c r="M58" s="64"/>
      <c r="N58" s="64"/>
      <c r="O58" s="64"/>
      <c r="P58" s="64"/>
      <c r="Q58" s="64"/>
      <c r="R58" s="64"/>
      <c r="S58" s="64"/>
      <c r="T58" s="64"/>
      <c r="U58" s="64"/>
      <c r="V58" s="64"/>
      <c r="W58" s="916"/>
      <c r="X58" s="916"/>
      <c r="Y58" s="916"/>
      <c r="Z58" s="916"/>
      <c r="AA58" s="916"/>
      <c r="AB58" s="916"/>
      <c r="AC58" s="916"/>
      <c r="AD58" s="916"/>
      <c r="AE58" s="916"/>
      <c r="AF58" s="916"/>
      <c r="AG58" s="916"/>
      <c r="AH58" s="916"/>
    </row>
    <row r="59" spans="1:34" ht="14.25" customHeight="1">
      <c r="A59" s="304"/>
      <c r="B59" s="304"/>
      <c r="C59" s="304"/>
      <c r="D59" s="304"/>
      <c r="E59" s="304"/>
      <c r="F59" s="304"/>
      <c r="G59" s="304"/>
      <c r="H59" s="304"/>
      <c r="I59" s="304"/>
      <c r="J59" s="304"/>
      <c r="K59" s="304"/>
      <c r="L59" s="64"/>
      <c r="M59" s="64"/>
      <c r="N59" s="64"/>
      <c r="O59" s="64"/>
      <c r="P59" s="64"/>
      <c r="Q59" s="64"/>
      <c r="R59" s="64"/>
      <c r="S59" s="64"/>
      <c r="T59" s="64"/>
      <c r="U59" s="64"/>
      <c r="V59" s="64"/>
      <c r="W59" s="916"/>
      <c r="X59" s="916"/>
      <c r="Y59" s="916"/>
      <c r="Z59" s="916"/>
      <c r="AA59" s="916"/>
      <c r="AB59" s="916"/>
      <c r="AC59" s="916"/>
      <c r="AD59" s="916"/>
      <c r="AE59" s="916"/>
      <c r="AF59" s="916"/>
      <c r="AG59" s="916"/>
      <c r="AH59" s="916"/>
    </row>
    <row r="60" spans="1:34" ht="14.25" customHeight="1">
      <c r="A60" s="304"/>
      <c r="B60" s="304"/>
      <c r="C60" s="304"/>
      <c r="D60" s="304"/>
      <c r="E60" s="304"/>
      <c r="F60" s="304"/>
      <c r="G60" s="304"/>
      <c r="H60" s="304"/>
      <c r="I60" s="304"/>
      <c r="J60" s="304"/>
      <c r="K60" s="304"/>
      <c r="L60" s="64"/>
      <c r="M60" s="64"/>
      <c r="N60" s="64"/>
      <c r="O60" s="64"/>
      <c r="P60" s="64"/>
      <c r="Q60" s="64"/>
      <c r="R60" s="64"/>
      <c r="S60" s="64"/>
      <c r="T60" s="64"/>
      <c r="U60" s="64"/>
      <c r="V60" s="64"/>
      <c r="W60" s="916"/>
      <c r="X60" s="916"/>
      <c r="Y60" s="916"/>
      <c r="Z60" s="916"/>
      <c r="AA60" s="916"/>
      <c r="AB60" s="916"/>
      <c r="AC60" s="916"/>
      <c r="AD60" s="916"/>
      <c r="AE60" s="916"/>
      <c r="AF60" s="916"/>
      <c r="AG60" s="916"/>
      <c r="AH60" s="916"/>
    </row>
    <row r="61" spans="1:34" ht="14.25" customHeight="1">
      <c r="A61" s="304"/>
      <c r="B61" s="304"/>
      <c r="C61" s="304"/>
      <c r="D61" s="304"/>
      <c r="E61" s="304"/>
      <c r="F61" s="304"/>
      <c r="G61" s="304"/>
      <c r="H61" s="304"/>
      <c r="I61" s="304"/>
      <c r="J61" s="304"/>
      <c r="K61" s="304"/>
      <c r="L61" s="64"/>
      <c r="M61" s="64"/>
      <c r="N61" s="64"/>
      <c r="O61" s="64"/>
      <c r="P61" s="64"/>
      <c r="Q61" s="64"/>
      <c r="R61" s="64"/>
      <c r="S61" s="64"/>
      <c r="T61" s="64"/>
      <c r="U61" s="64"/>
      <c r="V61" s="64"/>
      <c r="W61" s="916"/>
      <c r="X61" s="916"/>
      <c r="Y61" s="916"/>
      <c r="Z61" s="916"/>
      <c r="AA61" s="916"/>
      <c r="AB61" s="916"/>
      <c r="AC61" s="916"/>
      <c r="AD61" s="916"/>
      <c r="AE61" s="916"/>
      <c r="AF61" s="916"/>
      <c r="AG61" s="916"/>
      <c r="AH61" s="916"/>
    </row>
    <row r="62" spans="1:34" ht="14.25" customHeight="1">
      <c r="A62" s="304"/>
      <c r="B62" s="304"/>
      <c r="C62" s="304"/>
      <c r="D62" s="304"/>
      <c r="E62" s="304"/>
      <c r="F62" s="304"/>
      <c r="G62" s="304"/>
      <c r="H62" s="304"/>
      <c r="I62" s="304"/>
      <c r="J62" s="304"/>
      <c r="K62" s="304"/>
      <c r="L62" s="64"/>
      <c r="M62" s="64"/>
      <c r="N62" s="64"/>
      <c r="O62" s="64"/>
      <c r="P62" s="64"/>
      <c r="Q62" s="64"/>
      <c r="R62" s="64"/>
      <c r="S62" s="64"/>
      <c r="T62" s="64"/>
      <c r="U62" s="64"/>
      <c r="V62" s="64"/>
      <c r="W62" s="916"/>
      <c r="X62" s="916"/>
      <c r="Y62" s="916"/>
      <c r="Z62" s="916"/>
      <c r="AA62" s="916"/>
      <c r="AB62" s="916"/>
      <c r="AC62" s="916"/>
      <c r="AD62" s="916"/>
      <c r="AE62" s="916"/>
      <c r="AF62" s="916"/>
      <c r="AG62" s="916"/>
      <c r="AH62" s="916"/>
    </row>
    <row r="63" spans="1:34" ht="14.25" customHeight="1">
      <c r="A63" s="304"/>
      <c r="B63" s="304"/>
      <c r="C63" s="304"/>
      <c r="D63" s="304"/>
      <c r="E63" s="304"/>
      <c r="F63" s="304"/>
      <c r="G63" s="304"/>
      <c r="H63" s="304"/>
      <c r="I63" s="304"/>
      <c r="J63" s="304"/>
      <c r="K63" s="304"/>
      <c r="L63" s="64"/>
      <c r="M63" s="64"/>
      <c r="N63" s="64"/>
      <c r="O63" s="64"/>
      <c r="P63" s="64"/>
      <c r="Q63" s="64"/>
      <c r="R63" s="64"/>
      <c r="S63" s="64"/>
      <c r="T63" s="64"/>
      <c r="U63" s="64"/>
      <c r="V63" s="64"/>
      <c r="W63" s="916"/>
      <c r="X63" s="916"/>
      <c r="Y63" s="916"/>
      <c r="Z63" s="916"/>
      <c r="AA63" s="916"/>
      <c r="AB63" s="916"/>
      <c r="AC63" s="916"/>
      <c r="AD63" s="916"/>
      <c r="AE63" s="916"/>
      <c r="AF63" s="916"/>
      <c r="AG63" s="916"/>
      <c r="AH63" s="916"/>
    </row>
    <row r="64" spans="1:34" ht="14.25" customHeight="1">
      <c r="A64" s="304"/>
      <c r="B64" s="304"/>
      <c r="C64" s="304"/>
      <c r="D64" s="304"/>
      <c r="E64" s="304"/>
      <c r="F64" s="304"/>
      <c r="G64" s="304"/>
      <c r="H64" s="304"/>
      <c r="I64" s="304"/>
      <c r="J64" s="304"/>
      <c r="K64" s="304"/>
      <c r="L64" s="64"/>
      <c r="M64" s="64"/>
      <c r="N64" s="64"/>
      <c r="O64" s="64"/>
      <c r="P64" s="64"/>
      <c r="Q64" s="64"/>
      <c r="R64" s="64"/>
      <c r="S64" s="64"/>
      <c r="T64" s="64"/>
      <c r="U64" s="64"/>
      <c r="V64" s="64"/>
      <c r="W64" s="916"/>
      <c r="X64" s="916"/>
      <c r="Y64" s="916"/>
      <c r="Z64" s="916"/>
      <c r="AA64" s="916"/>
      <c r="AB64" s="916"/>
      <c r="AC64" s="916"/>
      <c r="AD64" s="916"/>
      <c r="AE64" s="916"/>
      <c r="AF64" s="916"/>
      <c r="AG64" s="916"/>
      <c r="AH64" s="916"/>
    </row>
    <row r="65" spans="1:34" ht="14.25" customHeight="1">
      <c r="A65" s="304"/>
      <c r="B65" s="304"/>
      <c r="C65" s="304"/>
      <c r="D65" s="304"/>
      <c r="E65" s="304"/>
      <c r="F65" s="304"/>
      <c r="G65" s="304"/>
      <c r="H65" s="304"/>
      <c r="I65" s="304"/>
      <c r="J65" s="304"/>
      <c r="K65" s="304"/>
      <c r="L65" s="64"/>
      <c r="M65" s="64"/>
      <c r="N65" s="64"/>
      <c r="O65" s="64"/>
      <c r="P65" s="64"/>
      <c r="Q65" s="64"/>
      <c r="R65" s="64"/>
      <c r="S65" s="64"/>
      <c r="T65" s="64"/>
      <c r="U65" s="64"/>
      <c r="V65" s="64"/>
      <c r="W65" s="916"/>
      <c r="X65" s="916"/>
      <c r="Y65" s="916"/>
      <c r="Z65" s="916"/>
      <c r="AA65" s="916"/>
      <c r="AB65" s="916"/>
      <c r="AC65" s="916"/>
      <c r="AD65" s="916"/>
      <c r="AE65" s="916"/>
      <c r="AF65" s="916"/>
      <c r="AG65" s="916"/>
      <c r="AH65" s="916"/>
    </row>
    <row r="66" spans="1:34" ht="14.25" customHeight="1">
      <c r="A66" s="304"/>
      <c r="B66" s="304"/>
      <c r="C66" s="304"/>
      <c r="D66" s="304"/>
      <c r="E66" s="304"/>
      <c r="F66" s="304"/>
      <c r="G66" s="304"/>
      <c r="H66" s="304"/>
      <c r="I66" s="304"/>
      <c r="J66" s="304"/>
      <c r="K66" s="304"/>
      <c r="L66" s="64"/>
      <c r="M66" s="64"/>
      <c r="N66" s="64"/>
      <c r="O66" s="64"/>
      <c r="P66" s="64"/>
      <c r="Q66" s="64"/>
      <c r="R66" s="64"/>
      <c r="S66" s="64"/>
      <c r="T66" s="64"/>
      <c r="U66" s="64"/>
      <c r="V66" s="64"/>
      <c r="W66" s="916"/>
      <c r="X66" s="916"/>
      <c r="Y66" s="916"/>
      <c r="Z66" s="916"/>
      <c r="AA66" s="916"/>
      <c r="AB66" s="916"/>
      <c r="AC66" s="916"/>
      <c r="AD66" s="916"/>
      <c r="AE66" s="916"/>
      <c r="AF66" s="916"/>
      <c r="AG66" s="916"/>
      <c r="AH66" s="916"/>
    </row>
    <row r="67" spans="1:34" ht="14.25" customHeight="1">
      <c r="A67" s="304"/>
      <c r="B67" s="304"/>
      <c r="C67" s="304"/>
      <c r="D67" s="304"/>
      <c r="E67" s="304"/>
      <c r="F67" s="304"/>
      <c r="G67" s="304"/>
      <c r="H67" s="304"/>
      <c r="I67" s="304"/>
      <c r="J67" s="304"/>
      <c r="K67" s="304"/>
      <c r="L67" s="64"/>
      <c r="M67" s="64"/>
      <c r="N67" s="64"/>
      <c r="O67" s="64"/>
      <c r="P67" s="64"/>
      <c r="Q67" s="64"/>
      <c r="R67" s="64"/>
      <c r="S67" s="64"/>
      <c r="T67" s="64"/>
      <c r="U67" s="64"/>
      <c r="V67" s="64"/>
      <c r="W67" s="916"/>
      <c r="X67" s="916"/>
      <c r="Y67" s="916"/>
      <c r="Z67" s="916"/>
      <c r="AA67" s="916"/>
      <c r="AB67" s="916"/>
      <c r="AC67" s="916"/>
      <c r="AD67" s="916"/>
      <c r="AE67" s="916"/>
      <c r="AF67" s="916"/>
      <c r="AG67" s="916"/>
      <c r="AH67" s="916"/>
    </row>
    <row r="68" spans="1:34" ht="14.25" customHeight="1">
      <c r="A68" s="304"/>
      <c r="B68" s="304"/>
      <c r="C68" s="304"/>
      <c r="D68" s="304"/>
      <c r="E68" s="304"/>
      <c r="F68" s="304"/>
      <c r="G68" s="304"/>
      <c r="H68" s="304"/>
      <c r="I68" s="304"/>
      <c r="J68" s="304"/>
      <c r="K68" s="304"/>
      <c r="L68" s="64"/>
      <c r="M68" s="64"/>
      <c r="N68" s="64"/>
      <c r="O68" s="64"/>
      <c r="P68" s="64"/>
      <c r="Q68" s="64"/>
      <c r="R68" s="64"/>
      <c r="S68" s="64"/>
      <c r="T68" s="64"/>
      <c r="U68" s="64"/>
      <c r="V68" s="64"/>
      <c r="W68" s="916"/>
      <c r="X68" s="916"/>
      <c r="Y68" s="916"/>
      <c r="Z68" s="916"/>
      <c r="AA68" s="916"/>
      <c r="AB68" s="916"/>
      <c r="AC68" s="916"/>
      <c r="AD68" s="916"/>
      <c r="AE68" s="916"/>
      <c r="AF68" s="916"/>
      <c r="AG68" s="916"/>
      <c r="AH68" s="916"/>
    </row>
    <row r="69" spans="1:34" ht="15" customHeight="1">
      <c r="A69" s="304"/>
      <c r="B69" s="304"/>
      <c r="C69" s="304"/>
      <c r="D69" s="304"/>
      <c r="E69" s="304"/>
      <c r="F69" s="304"/>
      <c r="G69" s="304"/>
      <c r="H69" s="304"/>
      <c r="I69" s="304"/>
      <c r="J69" s="304"/>
      <c r="K69" s="304"/>
      <c r="L69" s="64"/>
      <c r="M69" s="64"/>
      <c r="N69" s="64"/>
      <c r="O69" s="64"/>
      <c r="P69" s="64"/>
      <c r="Q69" s="64"/>
      <c r="R69" s="64"/>
      <c r="S69" s="64"/>
      <c r="T69" s="64"/>
      <c r="U69" s="64"/>
      <c r="V69" s="64"/>
      <c r="W69" s="916"/>
      <c r="X69" s="916"/>
      <c r="Y69" s="916"/>
      <c r="Z69" s="916"/>
      <c r="AA69" s="916"/>
      <c r="AB69" s="916"/>
      <c r="AC69" s="916"/>
      <c r="AD69" s="916"/>
      <c r="AE69" s="916"/>
      <c r="AF69" s="916"/>
      <c r="AG69" s="916"/>
      <c r="AH69" s="916"/>
    </row>
    <row r="70" spans="1:34" ht="15" customHeight="1">
      <c r="A70" s="304"/>
      <c r="B70" s="304"/>
      <c r="C70" s="304"/>
      <c r="D70" s="304"/>
      <c r="E70" s="304"/>
      <c r="F70" s="304"/>
      <c r="G70" s="304"/>
      <c r="H70" s="304"/>
      <c r="I70" s="304"/>
      <c r="J70" s="304"/>
      <c r="K70" s="304"/>
      <c r="L70" s="64"/>
      <c r="M70" s="64"/>
      <c r="N70" s="64"/>
      <c r="O70" s="64"/>
      <c r="P70" s="64"/>
      <c r="Q70" s="64"/>
      <c r="R70" s="64"/>
      <c r="S70" s="64"/>
      <c r="T70" s="64"/>
      <c r="U70" s="64"/>
      <c r="V70" s="64"/>
      <c r="W70" s="916"/>
      <c r="X70" s="916"/>
      <c r="Y70" s="916"/>
      <c r="Z70" s="916"/>
      <c r="AA70" s="916"/>
      <c r="AB70" s="916"/>
      <c r="AC70" s="916"/>
      <c r="AD70" s="916"/>
      <c r="AE70" s="916"/>
      <c r="AF70" s="916"/>
      <c r="AG70" s="916"/>
      <c r="AH70" s="916"/>
    </row>
    <row r="71" spans="1:34" ht="15" customHeight="1">
      <c r="A71" s="304"/>
      <c r="B71" s="304"/>
      <c r="C71" s="304"/>
      <c r="D71" s="304"/>
      <c r="E71" s="304"/>
      <c r="F71" s="304"/>
      <c r="G71" s="304"/>
      <c r="H71" s="304"/>
      <c r="I71" s="304"/>
      <c r="J71" s="304"/>
      <c r="K71" s="304"/>
      <c r="L71" s="64"/>
      <c r="M71" s="64"/>
      <c r="N71" s="64"/>
      <c r="O71" s="64"/>
      <c r="P71" s="64"/>
      <c r="Q71" s="64"/>
      <c r="R71" s="64"/>
      <c r="S71" s="64"/>
      <c r="T71" s="64"/>
      <c r="U71" s="64"/>
      <c r="V71" s="64"/>
      <c r="W71" s="916"/>
      <c r="X71" s="916"/>
      <c r="Y71" s="916"/>
      <c r="Z71" s="916"/>
      <c r="AA71" s="916"/>
      <c r="AB71" s="916"/>
      <c r="AC71" s="916"/>
      <c r="AD71" s="916"/>
      <c r="AE71" s="916"/>
      <c r="AF71" s="916"/>
      <c r="AG71" s="916"/>
      <c r="AH71" s="916"/>
    </row>
    <row r="72" spans="1:34" ht="15" customHeight="1">
      <c r="A72" s="304"/>
      <c r="B72" s="304"/>
      <c r="C72" s="304"/>
      <c r="D72" s="304"/>
      <c r="E72" s="304"/>
      <c r="F72" s="304"/>
      <c r="G72" s="304"/>
      <c r="H72" s="304"/>
      <c r="I72" s="304"/>
      <c r="J72" s="304"/>
      <c r="K72" s="304"/>
      <c r="L72" s="64"/>
      <c r="M72" s="64"/>
      <c r="N72" s="64"/>
      <c r="O72" s="64"/>
      <c r="P72" s="64"/>
      <c r="Q72" s="64"/>
      <c r="R72" s="64"/>
      <c r="S72" s="64"/>
      <c r="T72" s="64"/>
      <c r="U72" s="64"/>
      <c r="V72" s="64"/>
      <c r="W72" s="916"/>
      <c r="X72" s="916"/>
      <c r="Y72" s="916"/>
      <c r="Z72" s="916"/>
      <c r="AA72" s="916"/>
      <c r="AB72" s="916"/>
      <c r="AC72" s="916"/>
      <c r="AD72" s="916"/>
      <c r="AE72" s="916"/>
      <c r="AF72" s="916"/>
      <c r="AG72" s="916"/>
      <c r="AH72" s="916"/>
    </row>
    <row r="73" spans="1:11" ht="15" customHeight="1">
      <c r="A73" s="304"/>
      <c r="B73" s="304"/>
      <c r="C73" s="304"/>
      <c r="D73" s="304"/>
      <c r="E73" s="304"/>
      <c r="F73" s="304"/>
      <c r="G73" s="304"/>
      <c r="H73" s="304"/>
      <c r="I73" s="304"/>
      <c r="J73" s="304"/>
      <c r="K73" s="304"/>
    </row>
    <row r="74" spans="1:11" ht="15" customHeight="1">
      <c r="A74" s="304"/>
      <c r="B74" s="304"/>
      <c r="C74" s="304"/>
      <c r="D74" s="304"/>
      <c r="E74" s="304"/>
      <c r="F74" s="304"/>
      <c r="G74" s="304"/>
      <c r="H74" s="304"/>
      <c r="I74" s="304"/>
      <c r="J74" s="304"/>
      <c r="K74" s="304"/>
    </row>
    <row r="75" spans="1:11" ht="15" customHeight="1">
      <c r="A75" s="304"/>
      <c r="B75" s="304"/>
      <c r="C75" s="304"/>
      <c r="D75" s="304"/>
      <c r="E75" s="304"/>
      <c r="F75" s="304"/>
      <c r="G75" s="304"/>
      <c r="H75" s="304"/>
      <c r="I75" s="304"/>
      <c r="J75" s="304"/>
      <c r="K75" s="304"/>
    </row>
  </sheetData>
  <sheetProtection/>
  <mergeCells count="24">
    <mergeCell ref="A1:K48"/>
    <mergeCell ref="AI9:AR29"/>
    <mergeCell ref="AN7:AN8"/>
    <mergeCell ref="AO7:AO8"/>
    <mergeCell ref="AP7:AP8"/>
    <mergeCell ref="AQ7:AQ8"/>
    <mergeCell ref="AR7:AR8"/>
    <mergeCell ref="AI1:AR4"/>
    <mergeCell ref="AP36:AR37"/>
    <mergeCell ref="AO31:AO32"/>
    <mergeCell ref="L1:V50"/>
    <mergeCell ref="W1:AH72"/>
    <mergeCell ref="AP33:AP34"/>
    <mergeCell ref="AQ33:AQ34"/>
    <mergeCell ref="AR33:AR34"/>
    <mergeCell ref="AO33:AO34"/>
    <mergeCell ref="AN5:AN6"/>
    <mergeCell ref="AO5:AO6"/>
    <mergeCell ref="AP5:AP6"/>
    <mergeCell ref="AQ5:AQ6"/>
    <mergeCell ref="AR5:AR6"/>
    <mergeCell ref="AP31:AP32"/>
    <mergeCell ref="AQ31:AQ32"/>
    <mergeCell ref="AR31:AR32"/>
  </mergeCells>
  <printOptions horizontalCentered="1" verticalCentered="1"/>
  <pageMargins left="0.7086614173228347" right="0.7086614173228347" top="0.7480314960629921" bottom="0.7480314960629921" header="0.31496062992125984" footer="0.31496062992125984"/>
  <pageSetup horizontalDpi="300" verticalDpi="300" orientation="portrait" paperSize="9" scale="81" r:id="rId1"/>
  <colBreaks count="3" manualBreakCount="3">
    <brk id="11" max="47" man="1"/>
    <brk id="22" max="47" man="1"/>
    <brk id="34" max="47" man="1"/>
  </colBreaks>
</worksheet>
</file>

<file path=xl/worksheets/sheet8.xml><?xml version="1.0" encoding="utf-8"?>
<worksheet xmlns="http://schemas.openxmlformats.org/spreadsheetml/2006/main" xmlns:r="http://schemas.openxmlformats.org/officeDocument/2006/relationships">
  <sheetPr codeName="Sheet6">
    <pageSetUpPr fitToPage="1"/>
  </sheetPr>
  <dimension ref="A1:L138"/>
  <sheetViews>
    <sheetView rightToLeft="1" view="pageBreakPreview" zoomScale="60" workbookViewId="0" topLeftCell="A1">
      <selection activeCell="O24" sqref="O24"/>
    </sheetView>
  </sheetViews>
  <sheetFormatPr defaultColWidth="9.140625" defaultRowHeight="15"/>
  <sheetData>
    <row r="1" spans="1:12" ht="14.25" customHeight="1">
      <c r="A1" s="923" t="s">
        <v>529</v>
      </c>
      <c r="B1" s="924"/>
      <c r="C1" s="924"/>
      <c r="D1" s="924"/>
      <c r="E1" s="924"/>
      <c r="F1" s="924"/>
      <c r="G1" s="924"/>
      <c r="H1" s="924"/>
      <c r="I1" s="924"/>
      <c r="J1" s="924"/>
      <c r="K1" s="924"/>
      <c r="L1" s="924"/>
    </row>
    <row r="2" spans="1:12" ht="14.25" customHeight="1">
      <c r="A2" s="924"/>
      <c r="B2" s="924"/>
      <c r="C2" s="924"/>
      <c r="D2" s="924"/>
      <c r="E2" s="924"/>
      <c r="F2" s="924"/>
      <c r="G2" s="924"/>
      <c r="H2" s="924"/>
      <c r="I2" s="924"/>
      <c r="J2" s="924"/>
      <c r="K2" s="924"/>
      <c r="L2" s="924"/>
    </row>
    <row r="3" spans="1:12" ht="14.25" customHeight="1">
      <c r="A3" s="924"/>
      <c r="B3" s="924"/>
      <c r="C3" s="924"/>
      <c r="D3" s="924"/>
      <c r="E3" s="924"/>
      <c r="F3" s="924"/>
      <c r="G3" s="924"/>
      <c r="H3" s="924"/>
      <c r="I3" s="924"/>
      <c r="J3" s="924"/>
      <c r="K3" s="924"/>
      <c r="L3" s="924"/>
    </row>
    <row r="4" spans="1:12" ht="14.25" customHeight="1">
      <c r="A4" s="924"/>
      <c r="B4" s="924"/>
      <c r="C4" s="924"/>
      <c r="D4" s="924"/>
      <c r="E4" s="924"/>
      <c r="F4" s="924"/>
      <c r="G4" s="924"/>
      <c r="H4" s="924"/>
      <c r="I4" s="924"/>
      <c r="J4" s="924"/>
      <c r="K4" s="924"/>
      <c r="L4" s="924"/>
    </row>
    <row r="5" spans="1:12" ht="14.25" customHeight="1">
      <c r="A5" s="924"/>
      <c r="B5" s="924"/>
      <c r="C5" s="924"/>
      <c r="D5" s="924"/>
      <c r="E5" s="924"/>
      <c r="F5" s="924"/>
      <c r="G5" s="924"/>
      <c r="H5" s="924"/>
      <c r="I5" s="924"/>
      <c r="J5" s="924"/>
      <c r="K5" s="924"/>
      <c r="L5" s="924"/>
    </row>
    <row r="6" spans="1:12" ht="14.25" customHeight="1">
      <c r="A6" s="924"/>
      <c r="B6" s="924"/>
      <c r="C6" s="924"/>
      <c r="D6" s="924"/>
      <c r="E6" s="924"/>
      <c r="F6" s="924"/>
      <c r="G6" s="924"/>
      <c r="H6" s="924"/>
      <c r="I6" s="924"/>
      <c r="J6" s="924"/>
      <c r="K6" s="924"/>
      <c r="L6" s="924"/>
    </row>
    <row r="7" spans="1:12" ht="14.25" customHeight="1">
      <c r="A7" s="924"/>
      <c r="B7" s="924"/>
      <c r="C7" s="924"/>
      <c r="D7" s="924"/>
      <c r="E7" s="924"/>
      <c r="F7" s="924"/>
      <c r="G7" s="924"/>
      <c r="H7" s="924"/>
      <c r="I7" s="924"/>
      <c r="J7" s="924"/>
      <c r="K7" s="924"/>
      <c r="L7" s="924"/>
    </row>
    <row r="8" spans="1:12" ht="14.25" customHeight="1">
      <c r="A8" s="924"/>
      <c r="B8" s="924"/>
      <c r="C8" s="924"/>
      <c r="D8" s="924"/>
      <c r="E8" s="924"/>
      <c r="F8" s="924"/>
      <c r="G8" s="924"/>
      <c r="H8" s="924"/>
      <c r="I8" s="924"/>
      <c r="J8" s="924"/>
      <c r="K8" s="924"/>
      <c r="L8" s="924"/>
    </row>
    <row r="9" spans="1:12" ht="14.25" customHeight="1">
      <c r="A9" s="924"/>
      <c r="B9" s="924"/>
      <c r="C9" s="924"/>
      <c r="D9" s="924"/>
      <c r="E9" s="924"/>
      <c r="F9" s="924"/>
      <c r="G9" s="924"/>
      <c r="H9" s="924"/>
      <c r="I9" s="924"/>
      <c r="J9" s="924"/>
      <c r="K9" s="924"/>
      <c r="L9" s="924"/>
    </row>
    <row r="10" spans="1:12" ht="14.25" customHeight="1">
      <c r="A10" s="924"/>
      <c r="B10" s="924"/>
      <c r="C10" s="924"/>
      <c r="D10" s="924"/>
      <c r="E10" s="924"/>
      <c r="F10" s="924"/>
      <c r="G10" s="924"/>
      <c r="H10" s="924"/>
      <c r="I10" s="924"/>
      <c r="J10" s="924"/>
      <c r="K10" s="924"/>
      <c r="L10" s="924"/>
    </row>
    <row r="11" spans="1:12" ht="14.25" customHeight="1">
      <c r="A11" s="924"/>
      <c r="B11" s="924"/>
      <c r="C11" s="924"/>
      <c r="D11" s="924"/>
      <c r="E11" s="924"/>
      <c r="F11" s="924"/>
      <c r="G11" s="924"/>
      <c r="H11" s="924"/>
      <c r="I11" s="924"/>
      <c r="J11" s="924"/>
      <c r="K11" s="924"/>
      <c r="L11" s="924"/>
    </row>
    <row r="12" spans="1:12" ht="14.25" customHeight="1">
      <c r="A12" s="924"/>
      <c r="B12" s="924"/>
      <c r="C12" s="924"/>
      <c r="D12" s="924"/>
      <c r="E12" s="924"/>
      <c r="F12" s="924"/>
      <c r="G12" s="924"/>
      <c r="H12" s="924"/>
      <c r="I12" s="924"/>
      <c r="J12" s="924"/>
      <c r="K12" s="924"/>
      <c r="L12" s="924"/>
    </row>
    <row r="13" spans="1:12" ht="14.25" customHeight="1">
      <c r="A13" s="924"/>
      <c r="B13" s="924"/>
      <c r="C13" s="924"/>
      <c r="D13" s="924"/>
      <c r="E13" s="924"/>
      <c r="F13" s="924"/>
      <c r="G13" s="924"/>
      <c r="H13" s="924"/>
      <c r="I13" s="924"/>
      <c r="J13" s="924"/>
      <c r="K13" s="924"/>
      <c r="L13" s="924"/>
    </row>
    <row r="14" spans="1:12" ht="14.25" customHeight="1">
      <c r="A14" s="924"/>
      <c r="B14" s="924"/>
      <c r="C14" s="924"/>
      <c r="D14" s="924"/>
      <c r="E14" s="924"/>
      <c r="F14" s="924"/>
      <c r="G14" s="924"/>
      <c r="H14" s="924"/>
      <c r="I14" s="924"/>
      <c r="J14" s="924"/>
      <c r="K14" s="924"/>
      <c r="L14" s="924"/>
    </row>
    <row r="15" spans="1:12" ht="14.25" customHeight="1">
      <c r="A15" s="924"/>
      <c r="B15" s="924"/>
      <c r="C15" s="924"/>
      <c r="D15" s="924"/>
      <c r="E15" s="924"/>
      <c r="F15" s="924"/>
      <c r="G15" s="924"/>
      <c r="H15" s="924"/>
      <c r="I15" s="924"/>
      <c r="J15" s="924"/>
      <c r="K15" s="924"/>
      <c r="L15" s="924"/>
    </row>
    <row r="16" spans="1:12" ht="14.25" customHeight="1">
      <c r="A16" s="924"/>
      <c r="B16" s="924"/>
      <c r="C16" s="924"/>
      <c r="D16" s="924"/>
      <c r="E16" s="924"/>
      <c r="F16" s="924"/>
      <c r="G16" s="924"/>
      <c r="H16" s="924"/>
      <c r="I16" s="924"/>
      <c r="J16" s="924"/>
      <c r="K16" s="924"/>
      <c r="L16" s="924"/>
    </row>
    <row r="17" spans="1:12" ht="14.25" customHeight="1">
      <c r="A17" s="924"/>
      <c r="B17" s="924"/>
      <c r="C17" s="924"/>
      <c r="D17" s="924"/>
      <c r="E17" s="924"/>
      <c r="F17" s="924"/>
      <c r="G17" s="924"/>
      <c r="H17" s="924"/>
      <c r="I17" s="924"/>
      <c r="J17" s="924"/>
      <c r="K17" s="924"/>
      <c r="L17" s="924"/>
    </row>
    <row r="18" spans="1:12" ht="14.25" customHeight="1">
      <c r="A18" s="924"/>
      <c r="B18" s="924"/>
      <c r="C18" s="924"/>
      <c r="D18" s="924"/>
      <c r="E18" s="924"/>
      <c r="F18" s="924"/>
      <c r="G18" s="924"/>
      <c r="H18" s="924"/>
      <c r="I18" s="924"/>
      <c r="J18" s="924"/>
      <c r="K18" s="924"/>
      <c r="L18" s="924"/>
    </row>
    <row r="19" spans="1:12" ht="14.25" customHeight="1">
      <c r="A19" s="924"/>
      <c r="B19" s="924"/>
      <c r="C19" s="924"/>
      <c r="D19" s="924"/>
      <c r="E19" s="924"/>
      <c r="F19" s="924"/>
      <c r="G19" s="924"/>
      <c r="H19" s="924"/>
      <c r="I19" s="924"/>
      <c r="J19" s="924"/>
      <c r="K19" s="924"/>
      <c r="L19" s="924"/>
    </row>
    <row r="20" spans="1:12" ht="14.25" customHeight="1">
      <c r="A20" s="924"/>
      <c r="B20" s="924"/>
      <c r="C20" s="924"/>
      <c r="D20" s="924"/>
      <c r="E20" s="924"/>
      <c r="F20" s="924"/>
      <c r="G20" s="924"/>
      <c r="H20" s="924"/>
      <c r="I20" s="924"/>
      <c r="J20" s="924"/>
      <c r="K20" s="924"/>
      <c r="L20" s="924"/>
    </row>
    <row r="21" spans="1:12" ht="14.25" customHeight="1">
      <c r="A21" s="924"/>
      <c r="B21" s="924"/>
      <c r="C21" s="924"/>
      <c r="D21" s="924"/>
      <c r="E21" s="924"/>
      <c r="F21" s="924"/>
      <c r="G21" s="924"/>
      <c r="H21" s="924"/>
      <c r="I21" s="924"/>
      <c r="J21" s="924"/>
      <c r="K21" s="924"/>
      <c r="L21" s="924"/>
    </row>
    <row r="22" spans="1:12" ht="14.25" customHeight="1">
      <c r="A22" s="924"/>
      <c r="B22" s="924"/>
      <c r="C22" s="924"/>
      <c r="D22" s="924"/>
      <c r="E22" s="924"/>
      <c r="F22" s="924"/>
      <c r="G22" s="924"/>
      <c r="H22" s="924"/>
      <c r="I22" s="924"/>
      <c r="J22" s="924"/>
      <c r="K22" s="924"/>
      <c r="L22" s="924"/>
    </row>
    <row r="23" spans="1:12" ht="14.25" customHeight="1">
      <c r="A23" s="924"/>
      <c r="B23" s="924"/>
      <c r="C23" s="924"/>
      <c r="D23" s="924"/>
      <c r="E23" s="924"/>
      <c r="F23" s="924"/>
      <c r="G23" s="924"/>
      <c r="H23" s="924"/>
      <c r="I23" s="924"/>
      <c r="J23" s="924"/>
      <c r="K23" s="924"/>
      <c r="L23" s="924"/>
    </row>
    <row r="24" spans="1:12" ht="14.25" customHeight="1">
      <c r="A24" s="924"/>
      <c r="B24" s="924"/>
      <c r="C24" s="924"/>
      <c r="D24" s="924"/>
      <c r="E24" s="924"/>
      <c r="F24" s="924"/>
      <c r="G24" s="924"/>
      <c r="H24" s="924"/>
      <c r="I24" s="924"/>
      <c r="J24" s="924"/>
      <c r="K24" s="924"/>
      <c r="L24" s="924"/>
    </row>
    <row r="25" spans="1:12" ht="14.25" customHeight="1">
      <c r="A25" s="924"/>
      <c r="B25" s="924"/>
      <c r="C25" s="924"/>
      <c r="D25" s="924"/>
      <c r="E25" s="924"/>
      <c r="F25" s="924"/>
      <c r="G25" s="924"/>
      <c r="H25" s="924"/>
      <c r="I25" s="924"/>
      <c r="J25" s="924"/>
      <c r="K25" s="924"/>
      <c r="L25" s="924"/>
    </row>
    <row r="26" spans="1:12" ht="14.25" customHeight="1">
      <c r="A26" s="924"/>
      <c r="B26" s="924"/>
      <c r="C26" s="924"/>
      <c r="D26" s="924"/>
      <c r="E26" s="924"/>
      <c r="F26" s="924"/>
      <c r="G26" s="924"/>
      <c r="H26" s="924"/>
      <c r="I26" s="924"/>
      <c r="J26" s="924"/>
      <c r="K26" s="924"/>
      <c r="L26" s="924"/>
    </row>
    <row r="27" spans="1:12" ht="14.25" customHeight="1">
      <c r="A27" s="924"/>
      <c r="B27" s="924"/>
      <c r="C27" s="924"/>
      <c r="D27" s="924"/>
      <c r="E27" s="924"/>
      <c r="F27" s="924"/>
      <c r="G27" s="924"/>
      <c r="H27" s="924"/>
      <c r="I27" s="924"/>
      <c r="J27" s="924"/>
      <c r="K27" s="924"/>
      <c r="L27" s="924"/>
    </row>
    <row r="28" spans="1:12" ht="14.25" customHeight="1">
      <c r="A28" s="924"/>
      <c r="B28" s="924"/>
      <c r="C28" s="924"/>
      <c r="D28" s="924"/>
      <c r="E28" s="924"/>
      <c r="F28" s="924"/>
      <c r="G28" s="924"/>
      <c r="H28" s="924"/>
      <c r="I28" s="924"/>
      <c r="J28" s="924"/>
      <c r="K28" s="924"/>
      <c r="L28" s="924"/>
    </row>
    <row r="29" spans="1:12" ht="14.25" customHeight="1">
      <c r="A29" s="924"/>
      <c r="B29" s="924"/>
      <c r="C29" s="924"/>
      <c r="D29" s="924"/>
      <c r="E29" s="924"/>
      <c r="F29" s="924"/>
      <c r="G29" s="924"/>
      <c r="H29" s="924"/>
      <c r="I29" s="924"/>
      <c r="J29" s="924"/>
      <c r="K29" s="924"/>
      <c r="L29" s="924"/>
    </row>
    <row r="30" spans="1:12" ht="14.25" customHeight="1">
      <c r="A30" s="924"/>
      <c r="B30" s="924"/>
      <c r="C30" s="924"/>
      <c r="D30" s="924"/>
      <c r="E30" s="924"/>
      <c r="F30" s="924"/>
      <c r="G30" s="924"/>
      <c r="H30" s="924"/>
      <c r="I30" s="924"/>
      <c r="J30" s="924"/>
      <c r="K30" s="924"/>
      <c r="L30" s="924"/>
    </row>
    <row r="31" spans="1:12" ht="14.25" customHeight="1">
      <c r="A31" s="924"/>
      <c r="B31" s="924"/>
      <c r="C31" s="924"/>
      <c r="D31" s="924"/>
      <c r="E31" s="924"/>
      <c r="F31" s="924"/>
      <c r="G31" s="924"/>
      <c r="H31" s="924"/>
      <c r="I31" s="924"/>
      <c r="J31" s="924"/>
      <c r="K31" s="924"/>
      <c r="L31" s="924"/>
    </row>
    <row r="32" spans="1:12" ht="14.25" customHeight="1">
      <c r="A32" s="924"/>
      <c r="B32" s="924"/>
      <c r="C32" s="924"/>
      <c r="D32" s="924"/>
      <c r="E32" s="924"/>
      <c r="F32" s="924"/>
      <c r="G32" s="924"/>
      <c r="H32" s="924"/>
      <c r="I32" s="924"/>
      <c r="J32" s="924"/>
      <c r="K32" s="924"/>
      <c r="L32" s="924"/>
    </row>
    <row r="33" spans="1:12" ht="14.25" customHeight="1">
      <c r="A33" s="924"/>
      <c r="B33" s="924"/>
      <c r="C33" s="924"/>
      <c r="D33" s="924"/>
      <c r="E33" s="924"/>
      <c r="F33" s="924"/>
      <c r="G33" s="924"/>
      <c r="H33" s="924"/>
      <c r="I33" s="924"/>
      <c r="J33" s="924"/>
      <c r="K33" s="924"/>
      <c r="L33" s="924"/>
    </row>
    <row r="34" spans="1:12" ht="14.25" customHeight="1">
      <c r="A34" s="924"/>
      <c r="B34" s="924"/>
      <c r="C34" s="924"/>
      <c r="D34" s="924"/>
      <c r="E34" s="924"/>
      <c r="F34" s="924"/>
      <c r="G34" s="924"/>
      <c r="H34" s="924"/>
      <c r="I34" s="924"/>
      <c r="J34" s="924"/>
      <c r="K34" s="924"/>
      <c r="L34" s="924"/>
    </row>
    <row r="35" spans="1:12" ht="14.25" customHeight="1">
      <c r="A35" s="924"/>
      <c r="B35" s="924"/>
      <c r="C35" s="924"/>
      <c r="D35" s="924"/>
      <c r="E35" s="924"/>
      <c r="F35" s="924"/>
      <c r="G35" s="924"/>
      <c r="H35" s="924"/>
      <c r="I35" s="924"/>
      <c r="J35" s="924"/>
      <c r="K35" s="924"/>
      <c r="L35" s="924"/>
    </row>
    <row r="36" spans="1:12" ht="14.25" customHeight="1">
      <c r="A36" s="924"/>
      <c r="B36" s="924"/>
      <c r="C36" s="924"/>
      <c r="D36" s="924"/>
      <c r="E36" s="924"/>
      <c r="F36" s="924"/>
      <c r="G36" s="924"/>
      <c r="H36" s="924"/>
      <c r="I36" s="924"/>
      <c r="J36" s="924"/>
      <c r="K36" s="924"/>
      <c r="L36" s="924"/>
    </row>
    <row r="37" spans="1:12" ht="14.25" customHeight="1">
      <c r="A37" s="924"/>
      <c r="B37" s="924"/>
      <c r="C37" s="924"/>
      <c r="D37" s="924"/>
      <c r="E37" s="924"/>
      <c r="F37" s="924"/>
      <c r="G37" s="924"/>
      <c r="H37" s="924"/>
      <c r="I37" s="924"/>
      <c r="J37" s="924"/>
      <c r="K37" s="924"/>
      <c r="L37" s="924"/>
    </row>
    <row r="38" spans="1:12" ht="14.25" customHeight="1">
      <c r="A38" s="924"/>
      <c r="B38" s="924"/>
      <c r="C38" s="924"/>
      <c r="D38" s="924"/>
      <c r="E38" s="924"/>
      <c r="F38" s="924"/>
      <c r="G38" s="924"/>
      <c r="H38" s="924"/>
      <c r="I38" s="924"/>
      <c r="J38" s="924"/>
      <c r="K38" s="924"/>
      <c r="L38" s="924"/>
    </row>
    <row r="39" spans="1:12" ht="14.25" customHeight="1">
      <c r="A39" s="924"/>
      <c r="B39" s="924"/>
      <c r="C39" s="924"/>
      <c r="D39" s="924"/>
      <c r="E39" s="924"/>
      <c r="F39" s="924"/>
      <c r="G39" s="924"/>
      <c r="H39" s="924"/>
      <c r="I39" s="924"/>
      <c r="J39" s="924"/>
      <c r="K39" s="924"/>
      <c r="L39" s="924"/>
    </row>
    <row r="40" spans="1:12" ht="14.25" customHeight="1">
      <c r="A40" s="924"/>
      <c r="B40" s="924"/>
      <c r="C40" s="924"/>
      <c r="D40" s="924"/>
      <c r="E40" s="924"/>
      <c r="F40" s="924"/>
      <c r="G40" s="924"/>
      <c r="H40" s="924"/>
      <c r="I40" s="924"/>
      <c r="J40" s="924"/>
      <c r="K40" s="924"/>
      <c r="L40" s="924"/>
    </row>
    <row r="41" spans="1:12" ht="14.25" customHeight="1">
      <c r="A41" s="924"/>
      <c r="B41" s="924"/>
      <c r="C41" s="924"/>
      <c r="D41" s="924"/>
      <c r="E41" s="924"/>
      <c r="F41" s="924"/>
      <c r="G41" s="924"/>
      <c r="H41" s="924"/>
      <c r="I41" s="924"/>
      <c r="J41" s="924"/>
      <c r="K41" s="924"/>
      <c r="L41" s="924"/>
    </row>
    <row r="42" spans="1:12" ht="14.25" customHeight="1">
      <c r="A42" s="924"/>
      <c r="B42" s="924"/>
      <c r="C42" s="924"/>
      <c r="D42" s="924"/>
      <c r="E42" s="924"/>
      <c r="F42" s="924"/>
      <c r="G42" s="924"/>
      <c r="H42" s="924"/>
      <c r="I42" s="924"/>
      <c r="J42" s="924"/>
      <c r="K42" s="924"/>
      <c r="L42" s="924"/>
    </row>
    <row r="43" spans="1:12" ht="14.25" customHeight="1">
      <c r="A43" s="924"/>
      <c r="B43" s="924"/>
      <c r="C43" s="924"/>
      <c r="D43" s="924"/>
      <c r="E43" s="924"/>
      <c r="F43" s="924"/>
      <c r="G43" s="924"/>
      <c r="H43" s="924"/>
      <c r="I43" s="924"/>
      <c r="J43" s="924"/>
      <c r="K43" s="924"/>
      <c r="L43" s="924"/>
    </row>
    <row r="44" spans="1:12" ht="14.25" customHeight="1">
      <c r="A44" s="924"/>
      <c r="B44" s="924"/>
      <c r="C44" s="924"/>
      <c r="D44" s="924"/>
      <c r="E44" s="924"/>
      <c r="F44" s="924"/>
      <c r="G44" s="924"/>
      <c r="H44" s="924"/>
      <c r="I44" s="924"/>
      <c r="J44" s="924"/>
      <c r="K44" s="924"/>
      <c r="L44" s="924"/>
    </row>
    <row r="45" spans="1:12" ht="14.25" customHeight="1">
      <c r="A45" s="924"/>
      <c r="B45" s="924"/>
      <c r="C45" s="924"/>
      <c r="D45" s="924"/>
      <c r="E45" s="924"/>
      <c r="F45" s="924"/>
      <c r="G45" s="924"/>
      <c r="H45" s="924"/>
      <c r="I45" s="924"/>
      <c r="J45" s="924"/>
      <c r="K45" s="924"/>
      <c r="L45" s="924"/>
    </row>
    <row r="46" spans="1:12" ht="14.25" customHeight="1">
      <c r="A46" s="924"/>
      <c r="B46" s="924"/>
      <c r="C46" s="924"/>
      <c r="D46" s="924"/>
      <c r="E46" s="924"/>
      <c r="F46" s="924"/>
      <c r="G46" s="924"/>
      <c r="H46" s="924"/>
      <c r="I46" s="924"/>
      <c r="J46" s="924"/>
      <c r="K46" s="924"/>
      <c r="L46" s="924"/>
    </row>
    <row r="47" spans="1:12" ht="14.25" customHeight="1">
      <c r="A47" s="924"/>
      <c r="B47" s="924"/>
      <c r="C47" s="924"/>
      <c r="D47" s="924"/>
      <c r="E47" s="924"/>
      <c r="F47" s="924"/>
      <c r="G47" s="924"/>
      <c r="H47" s="924"/>
      <c r="I47" s="924"/>
      <c r="J47" s="924"/>
      <c r="K47" s="924"/>
      <c r="L47" s="924"/>
    </row>
    <row r="48" spans="1:12" ht="14.25" customHeight="1">
      <c r="A48" s="924"/>
      <c r="B48" s="924"/>
      <c r="C48" s="924"/>
      <c r="D48" s="924"/>
      <c r="E48" s="924"/>
      <c r="F48" s="924"/>
      <c r="G48" s="924"/>
      <c r="H48" s="924"/>
      <c r="I48" s="924"/>
      <c r="J48" s="924"/>
      <c r="K48" s="924"/>
      <c r="L48" s="924"/>
    </row>
    <row r="49" spans="1:12" ht="14.25" customHeight="1">
      <c r="A49" s="924"/>
      <c r="B49" s="924"/>
      <c r="C49" s="924"/>
      <c r="D49" s="924"/>
      <c r="E49" s="924"/>
      <c r="F49" s="924"/>
      <c r="G49" s="924"/>
      <c r="H49" s="924"/>
      <c r="I49" s="924"/>
      <c r="J49" s="924"/>
      <c r="K49" s="924"/>
      <c r="L49" s="924"/>
    </row>
    <row r="50" spans="1:12" ht="14.25" customHeight="1">
      <c r="A50" s="924"/>
      <c r="B50" s="924"/>
      <c r="C50" s="924"/>
      <c r="D50" s="924"/>
      <c r="E50" s="924"/>
      <c r="F50" s="924"/>
      <c r="G50" s="924"/>
      <c r="H50" s="924"/>
      <c r="I50" s="924"/>
      <c r="J50" s="924"/>
      <c r="K50" s="924"/>
      <c r="L50" s="924"/>
    </row>
    <row r="51" spans="1:12" ht="14.25" customHeight="1">
      <c r="A51" s="924"/>
      <c r="B51" s="924"/>
      <c r="C51" s="924"/>
      <c r="D51" s="924"/>
      <c r="E51" s="924"/>
      <c r="F51" s="924"/>
      <c r="G51" s="924"/>
      <c r="H51" s="924"/>
      <c r="I51" s="924"/>
      <c r="J51" s="924"/>
      <c r="K51" s="924"/>
      <c r="L51" s="924"/>
    </row>
    <row r="52" spans="1:12" ht="14.25" customHeight="1">
      <c r="A52" s="924"/>
      <c r="B52" s="924"/>
      <c r="C52" s="924"/>
      <c r="D52" s="924"/>
      <c r="E52" s="924"/>
      <c r="F52" s="924"/>
      <c r="G52" s="924"/>
      <c r="H52" s="924"/>
      <c r="I52" s="924"/>
      <c r="J52" s="924"/>
      <c r="K52" s="924"/>
      <c r="L52" s="924"/>
    </row>
    <row r="53" spans="1:12" ht="14.25" customHeight="1">
      <c r="A53" s="924"/>
      <c r="B53" s="924"/>
      <c r="C53" s="924"/>
      <c r="D53" s="924"/>
      <c r="E53" s="924"/>
      <c r="F53" s="924"/>
      <c r="G53" s="924"/>
      <c r="H53" s="924"/>
      <c r="I53" s="924"/>
      <c r="J53" s="924"/>
      <c r="K53" s="924"/>
      <c r="L53" s="924"/>
    </row>
    <row r="54" spans="1:12" ht="14.25" customHeight="1">
      <c r="A54" s="924"/>
      <c r="B54" s="924"/>
      <c r="C54" s="924"/>
      <c r="D54" s="924"/>
      <c r="E54" s="924"/>
      <c r="F54" s="924"/>
      <c r="G54" s="924"/>
      <c r="H54" s="924"/>
      <c r="I54" s="924"/>
      <c r="J54" s="924"/>
      <c r="K54" s="924"/>
      <c r="L54" s="924"/>
    </row>
    <row r="55" spans="1:12" ht="14.25" customHeight="1">
      <c r="A55" s="924"/>
      <c r="B55" s="924"/>
      <c r="C55" s="924"/>
      <c r="D55" s="924"/>
      <c r="E55" s="924"/>
      <c r="F55" s="924"/>
      <c r="G55" s="924"/>
      <c r="H55" s="924"/>
      <c r="I55" s="924"/>
      <c r="J55" s="924"/>
      <c r="K55" s="924"/>
      <c r="L55" s="924"/>
    </row>
    <row r="56" spans="1:12" ht="14.25" customHeight="1">
      <c r="A56" s="924"/>
      <c r="B56" s="924"/>
      <c r="C56" s="924"/>
      <c r="D56" s="924"/>
      <c r="E56" s="924"/>
      <c r="F56" s="924"/>
      <c r="G56" s="924"/>
      <c r="H56" s="924"/>
      <c r="I56" s="924"/>
      <c r="J56" s="924"/>
      <c r="K56" s="924"/>
      <c r="L56" s="924"/>
    </row>
    <row r="57" spans="1:12" ht="15" customHeight="1">
      <c r="A57" s="924"/>
      <c r="B57" s="924"/>
      <c r="C57" s="924"/>
      <c r="D57" s="924"/>
      <c r="E57" s="924"/>
      <c r="F57" s="924"/>
      <c r="G57" s="924"/>
      <c r="H57" s="924"/>
      <c r="I57" s="924"/>
      <c r="J57" s="924"/>
      <c r="K57" s="924"/>
      <c r="L57" s="924"/>
    </row>
    <row r="58" spans="1:12" ht="15" customHeight="1">
      <c r="A58" s="924"/>
      <c r="B58" s="924"/>
      <c r="C58" s="924"/>
      <c r="D58" s="924"/>
      <c r="E58" s="924"/>
      <c r="F58" s="924"/>
      <c r="G58" s="924"/>
      <c r="H58" s="924"/>
      <c r="I58" s="924"/>
      <c r="J58" s="924"/>
      <c r="K58" s="924"/>
      <c r="L58" s="924"/>
    </row>
    <row r="59" spans="1:12" ht="15" customHeight="1">
      <c r="A59" s="924"/>
      <c r="B59" s="924"/>
      <c r="C59" s="924"/>
      <c r="D59" s="924"/>
      <c r="E59" s="924"/>
      <c r="F59" s="924"/>
      <c r="G59" s="924"/>
      <c r="H59" s="924"/>
      <c r="I59" s="924"/>
      <c r="J59" s="924"/>
      <c r="K59" s="924"/>
      <c r="L59" s="924"/>
    </row>
    <row r="60" spans="1:12" ht="15" customHeight="1">
      <c r="A60" s="924"/>
      <c r="B60" s="924"/>
      <c r="C60" s="924"/>
      <c r="D60" s="924"/>
      <c r="E60" s="924"/>
      <c r="F60" s="924"/>
      <c r="G60" s="924"/>
      <c r="H60" s="924"/>
      <c r="I60" s="924"/>
      <c r="J60" s="924"/>
      <c r="K60" s="924"/>
      <c r="L60" s="924"/>
    </row>
    <row r="61" spans="1:12" ht="15" customHeight="1">
      <c r="A61" s="924"/>
      <c r="B61" s="924"/>
      <c r="C61" s="924"/>
      <c r="D61" s="924"/>
      <c r="E61" s="924"/>
      <c r="F61" s="924"/>
      <c r="G61" s="924"/>
      <c r="H61" s="924"/>
      <c r="I61" s="924"/>
      <c r="J61" s="924"/>
      <c r="K61" s="924"/>
      <c r="L61" s="924"/>
    </row>
    <row r="62" spans="1:12" ht="15" customHeight="1">
      <c r="A62" s="924"/>
      <c r="B62" s="924"/>
      <c r="C62" s="924"/>
      <c r="D62" s="924"/>
      <c r="E62" s="924"/>
      <c r="F62" s="924"/>
      <c r="G62" s="924"/>
      <c r="H62" s="924"/>
      <c r="I62" s="924"/>
      <c r="J62" s="924"/>
      <c r="K62" s="924"/>
      <c r="L62" s="924"/>
    </row>
    <row r="63" spans="1:12" ht="15" customHeight="1">
      <c r="A63" s="303"/>
      <c r="B63" s="303"/>
      <c r="C63" s="303"/>
      <c r="D63" s="303"/>
      <c r="E63" s="303"/>
      <c r="F63" s="303"/>
      <c r="G63" s="303"/>
      <c r="H63" s="303"/>
      <c r="I63" s="303"/>
      <c r="J63" s="303"/>
      <c r="K63" s="303"/>
      <c r="L63" s="303"/>
    </row>
    <row r="64" spans="1:12" ht="15" customHeight="1">
      <c r="A64" s="303"/>
      <c r="B64" s="303"/>
      <c r="C64" s="303"/>
      <c r="D64" s="303"/>
      <c r="E64" s="303"/>
      <c r="F64" s="303"/>
      <c r="G64" s="303"/>
      <c r="H64" s="303"/>
      <c r="I64" s="303"/>
      <c r="J64" s="303"/>
      <c r="K64" s="303"/>
      <c r="L64" s="303"/>
    </row>
    <row r="65" spans="1:12" ht="15" customHeight="1">
      <c r="A65" s="303"/>
      <c r="B65" s="303"/>
      <c r="C65" s="303"/>
      <c r="D65" s="303"/>
      <c r="E65" s="303"/>
      <c r="F65" s="303"/>
      <c r="G65" s="303"/>
      <c r="H65" s="303"/>
      <c r="I65" s="303"/>
      <c r="J65" s="303"/>
      <c r="K65" s="303"/>
      <c r="L65" s="303"/>
    </row>
    <row r="66" spans="1:12" ht="15" customHeight="1">
      <c r="A66" s="303"/>
      <c r="B66" s="303"/>
      <c r="C66" s="303"/>
      <c r="D66" s="303"/>
      <c r="E66" s="303"/>
      <c r="F66" s="303"/>
      <c r="G66" s="303"/>
      <c r="H66" s="303"/>
      <c r="I66" s="303"/>
      <c r="J66" s="303"/>
      <c r="K66" s="303"/>
      <c r="L66" s="303"/>
    </row>
    <row r="67" spans="1:12" ht="15" customHeight="1">
      <c r="A67" s="303"/>
      <c r="B67" s="303"/>
      <c r="C67" s="303"/>
      <c r="D67" s="303"/>
      <c r="E67" s="303"/>
      <c r="F67" s="303"/>
      <c r="G67" s="303"/>
      <c r="H67" s="303"/>
      <c r="I67" s="303"/>
      <c r="J67" s="303"/>
      <c r="K67" s="303"/>
      <c r="L67" s="303"/>
    </row>
    <row r="68" spans="1:12" ht="15" customHeight="1">
      <c r="A68" s="303"/>
      <c r="B68" s="303"/>
      <c r="C68" s="303"/>
      <c r="D68" s="303"/>
      <c r="E68" s="303"/>
      <c r="F68" s="303"/>
      <c r="G68" s="303"/>
      <c r="H68" s="303"/>
      <c r="I68" s="303"/>
      <c r="J68" s="303"/>
      <c r="K68" s="303"/>
      <c r="L68" s="303"/>
    </row>
    <row r="69" spans="1:12" ht="15" customHeight="1">
      <c r="A69" s="303"/>
      <c r="B69" s="303"/>
      <c r="C69" s="303"/>
      <c r="D69" s="303"/>
      <c r="E69" s="303"/>
      <c r="F69" s="303"/>
      <c r="G69" s="303"/>
      <c r="H69" s="303"/>
      <c r="I69" s="303"/>
      <c r="J69" s="303"/>
      <c r="K69" s="303"/>
      <c r="L69" s="303"/>
    </row>
    <row r="70" spans="1:12" ht="15" customHeight="1">
      <c r="A70" s="303"/>
      <c r="B70" s="303"/>
      <c r="C70" s="303"/>
      <c r="D70" s="303"/>
      <c r="E70" s="303"/>
      <c r="F70" s="303"/>
      <c r="G70" s="303"/>
      <c r="H70" s="303"/>
      <c r="I70" s="303"/>
      <c r="J70" s="303"/>
      <c r="K70" s="303"/>
      <c r="L70" s="303"/>
    </row>
    <row r="71" spans="1:12" ht="15" customHeight="1">
      <c r="A71" s="303"/>
      <c r="B71" s="303"/>
      <c r="C71" s="303"/>
      <c r="D71" s="303"/>
      <c r="E71" s="303"/>
      <c r="F71" s="303"/>
      <c r="G71" s="303"/>
      <c r="H71" s="303"/>
      <c r="I71" s="303"/>
      <c r="J71" s="303"/>
      <c r="K71" s="303"/>
      <c r="L71" s="303"/>
    </row>
    <row r="72" spans="1:12" ht="15" customHeight="1">
      <c r="A72" s="303"/>
      <c r="B72" s="303"/>
      <c r="C72" s="303"/>
      <c r="D72" s="303"/>
      <c r="E72" s="303"/>
      <c r="F72" s="303"/>
      <c r="G72" s="303"/>
      <c r="H72" s="303"/>
      <c r="I72" s="303"/>
      <c r="J72" s="303"/>
      <c r="K72" s="303"/>
      <c r="L72" s="303"/>
    </row>
    <row r="73" spans="1:12" ht="15" customHeight="1">
      <c r="A73" s="303"/>
      <c r="B73" s="303"/>
      <c r="C73" s="303"/>
      <c r="D73" s="303"/>
      <c r="E73" s="303"/>
      <c r="F73" s="303"/>
      <c r="G73" s="303"/>
      <c r="H73" s="303"/>
      <c r="I73" s="303"/>
      <c r="J73" s="303"/>
      <c r="K73" s="303"/>
      <c r="L73" s="303"/>
    </row>
    <row r="74" spans="1:12" ht="15" customHeight="1">
      <c r="A74" s="303"/>
      <c r="B74" s="303"/>
      <c r="C74" s="303"/>
      <c r="D74" s="303"/>
      <c r="E74" s="303"/>
      <c r="F74" s="303"/>
      <c r="G74" s="303"/>
      <c r="H74" s="303"/>
      <c r="I74" s="303"/>
      <c r="J74" s="303"/>
      <c r="K74" s="303"/>
      <c r="L74" s="303"/>
    </row>
    <row r="75" spans="1:12" ht="15" customHeight="1">
      <c r="A75" s="303"/>
      <c r="B75" s="303"/>
      <c r="C75" s="303"/>
      <c r="D75" s="303"/>
      <c r="E75" s="303"/>
      <c r="F75" s="303"/>
      <c r="G75" s="303"/>
      <c r="H75" s="303"/>
      <c r="I75" s="303"/>
      <c r="J75" s="303"/>
      <c r="K75" s="303"/>
      <c r="L75" s="303"/>
    </row>
    <row r="76" spans="1:12" ht="15" customHeight="1">
      <c r="A76" s="303"/>
      <c r="B76" s="303"/>
      <c r="C76" s="303"/>
      <c r="D76" s="303"/>
      <c r="E76" s="303"/>
      <c r="F76" s="303"/>
      <c r="G76" s="303"/>
      <c r="H76" s="303"/>
      <c r="I76" s="303"/>
      <c r="J76" s="303"/>
      <c r="K76" s="303"/>
      <c r="L76" s="303"/>
    </row>
    <row r="77" spans="1:10" ht="14.25">
      <c r="A77" s="53"/>
      <c r="B77" s="53"/>
      <c r="C77" s="53"/>
      <c r="D77" s="53"/>
      <c r="E77" s="53"/>
      <c r="F77" s="53"/>
      <c r="G77" s="53"/>
      <c r="H77" s="53"/>
      <c r="I77" s="53"/>
      <c r="J77" s="53"/>
    </row>
    <row r="78" spans="1:10" ht="14.25">
      <c r="A78" s="53"/>
      <c r="B78" s="53"/>
      <c r="C78" s="53"/>
      <c r="D78" s="53"/>
      <c r="E78" s="53"/>
      <c r="F78" s="53"/>
      <c r="G78" s="53"/>
      <c r="H78" s="53"/>
      <c r="I78" s="53"/>
      <c r="J78" s="53"/>
    </row>
    <row r="79" spans="1:10" ht="14.25">
      <c r="A79" s="53"/>
      <c r="B79" s="53"/>
      <c r="C79" s="53"/>
      <c r="D79" s="53"/>
      <c r="E79" s="53"/>
      <c r="F79" s="53"/>
      <c r="G79" s="53"/>
      <c r="H79" s="53"/>
      <c r="I79" s="53"/>
      <c r="J79" s="53"/>
    </row>
    <row r="80" spans="1:10" ht="14.25">
      <c r="A80" s="53"/>
      <c r="B80" s="53"/>
      <c r="C80" s="53"/>
      <c r="D80" s="53"/>
      <c r="E80" s="53"/>
      <c r="F80" s="53"/>
      <c r="G80" s="53"/>
      <c r="H80" s="53"/>
      <c r="I80" s="53"/>
      <c r="J80" s="53"/>
    </row>
    <row r="81" spans="1:10" ht="14.25">
      <c r="A81" s="53"/>
      <c r="B81" s="53"/>
      <c r="C81" s="53"/>
      <c r="D81" s="53"/>
      <c r="E81" s="53"/>
      <c r="F81" s="53"/>
      <c r="G81" s="53"/>
      <c r="H81" s="53"/>
      <c r="I81" s="53"/>
      <c r="J81" s="53"/>
    </row>
    <row r="82" spans="1:10" ht="14.25">
      <c r="A82" s="53"/>
      <c r="B82" s="53"/>
      <c r="C82" s="53"/>
      <c r="D82" s="53"/>
      <c r="E82" s="53"/>
      <c r="F82" s="53"/>
      <c r="G82" s="53"/>
      <c r="H82" s="53"/>
      <c r="I82" s="53"/>
      <c r="J82" s="53"/>
    </row>
    <row r="83" spans="1:10" ht="14.25">
      <c r="A83" s="53"/>
      <c r="B83" s="53"/>
      <c r="C83" s="53"/>
      <c r="D83" s="53"/>
      <c r="E83" s="53"/>
      <c r="F83" s="53"/>
      <c r="G83" s="53"/>
      <c r="H83" s="53"/>
      <c r="I83" s="53"/>
      <c r="J83" s="53"/>
    </row>
    <row r="84" spans="1:10" ht="14.25">
      <c r="A84" s="53"/>
      <c r="B84" s="53"/>
      <c r="C84" s="53"/>
      <c r="D84" s="53"/>
      <c r="E84" s="53"/>
      <c r="F84" s="53"/>
      <c r="G84" s="53"/>
      <c r="H84" s="53"/>
      <c r="I84" s="53"/>
      <c r="J84" s="53"/>
    </row>
    <row r="85" spans="1:10" ht="14.25">
      <c r="A85" s="53"/>
      <c r="B85" s="53"/>
      <c r="C85" s="53"/>
      <c r="D85" s="53"/>
      <c r="E85" s="53"/>
      <c r="F85" s="53"/>
      <c r="G85" s="53"/>
      <c r="H85" s="53"/>
      <c r="I85" s="53"/>
      <c r="J85" s="53"/>
    </row>
    <row r="86" spans="1:10" ht="14.25">
      <c r="A86" s="53"/>
      <c r="B86" s="53"/>
      <c r="C86" s="53"/>
      <c r="D86" s="53"/>
      <c r="E86" s="53"/>
      <c r="F86" s="53"/>
      <c r="G86" s="53"/>
      <c r="H86" s="53"/>
      <c r="I86" s="53"/>
      <c r="J86" s="53"/>
    </row>
    <row r="87" spans="1:10" ht="14.25">
      <c r="A87" s="53"/>
      <c r="B87" s="53"/>
      <c r="C87" s="53"/>
      <c r="D87" s="53"/>
      <c r="E87" s="53"/>
      <c r="F87" s="53"/>
      <c r="G87" s="53"/>
      <c r="H87" s="53"/>
      <c r="I87" s="53"/>
      <c r="J87" s="53"/>
    </row>
    <row r="88" spans="1:10" ht="14.25">
      <c r="A88" s="53"/>
      <c r="B88" s="53"/>
      <c r="C88" s="53"/>
      <c r="D88" s="53"/>
      <c r="E88" s="53"/>
      <c r="F88" s="53"/>
      <c r="G88" s="53"/>
      <c r="H88" s="53"/>
      <c r="I88" s="53"/>
      <c r="J88" s="53"/>
    </row>
    <row r="89" spans="1:10" ht="14.25">
      <c r="A89" s="53"/>
      <c r="B89" s="53"/>
      <c r="C89" s="53"/>
      <c r="D89" s="53"/>
      <c r="E89" s="53"/>
      <c r="F89" s="53"/>
      <c r="G89" s="53"/>
      <c r="H89" s="53"/>
      <c r="I89" s="53"/>
      <c r="J89" s="53"/>
    </row>
    <row r="90" spans="1:10" ht="14.25">
      <c r="A90" s="53"/>
      <c r="B90" s="53"/>
      <c r="C90" s="53"/>
      <c r="D90" s="53"/>
      <c r="E90" s="53"/>
      <c r="F90" s="53"/>
      <c r="G90" s="53"/>
      <c r="H90" s="53"/>
      <c r="I90" s="53"/>
      <c r="J90" s="53"/>
    </row>
    <row r="91" spans="1:10" ht="14.25">
      <c r="A91" s="53"/>
      <c r="B91" s="53"/>
      <c r="C91" s="53"/>
      <c r="D91" s="53"/>
      <c r="E91" s="53"/>
      <c r="F91" s="53"/>
      <c r="G91" s="53"/>
      <c r="H91" s="53"/>
      <c r="I91" s="53"/>
      <c r="J91" s="53"/>
    </row>
    <row r="92" spans="1:10" ht="14.25">
      <c r="A92" s="53"/>
      <c r="B92" s="53"/>
      <c r="C92" s="53"/>
      <c r="D92" s="53"/>
      <c r="E92" s="53"/>
      <c r="F92" s="53"/>
      <c r="G92" s="53"/>
      <c r="H92" s="53"/>
      <c r="I92" s="53"/>
      <c r="J92" s="53"/>
    </row>
    <row r="93" spans="1:10" ht="14.25">
      <c r="A93" s="53"/>
      <c r="B93" s="53"/>
      <c r="C93" s="53"/>
      <c r="D93" s="53"/>
      <c r="E93" s="53"/>
      <c r="F93" s="53"/>
      <c r="G93" s="53"/>
      <c r="H93" s="53"/>
      <c r="I93" s="53"/>
      <c r="J93" s="53"/>
    </row>
    <row r="94" spans="1:10" ht="14.25">
      <c r="A94" s="53"/>
      <c r="B94" s="53"/>
      <c r="C94" s="53"/>
      <c r="D94" s="53"/>
      <c r="E94" s="53"/>
      <c r="F94" s="53"/>
      <c r="G94" s="53"/>
      <c r="H94" s="53"/>
      <c r="I94" s="53"/>
      <c r="J94" s="53"/>
    </row>
    <row r="95" spans="1:10" ht="14.25">
      <c r="A95" s="53"/>
      <c r="B95" s="53"/>
      <c r="C95" s="53"/>
      <c r="D95" s="53"/>
      <c r="E95" s="53"/>
      <c r="F95" s="53"/>
      <c r="G95" s="53"/>
      <c r="H95" s="53"/>
      <c r="I95" s="53"/>
      <c r="J95" s="53"/>
    </row>
    <row r="96" spans="1:10" ht="14.25">
      <c r="A96" s="53"/>
      <c r="B96" s="53"/>
      <c r="C96" s="53"/>
      <c r="D96" s="53"/>
      <c r="E96" s="53"/>
      <c r="F96" s="53"/>
      <c r="G96" s="53"/>
      <c r="H96" s="53"/>
      <c r="I96" s="53"/>
      <c r="J96" s="53"/>
    </row>
    <row r="97" spans="1:10" ht="14.25">
      <c r="A97" s="53"/>
      <c r="B97" s="53"/>
      <c r="C97" s="53"/>
      <c r="D97" s="53"/>
      <c r="E97" s="53"/>
      <c r="F97" s="53"/>
      <c r="G97" s="53"/>
      <c r="H97" s="53"/>
      <c r="I97" s="53"/>
      <c r="J97" s="53"/>
    </row>
    <row r="98" spans="1:10" ht="14.25">
      <c r="A98" s="53"/>
      <c r="B98" s="53"/>
      <c r="C98" s="53"/>
      <c r="D98" s="53"/>
      <c r="E98" s="53"/>
      <c r="F98" s="53"/>
      <c r="G98" s="53"/>
      <c r="H98" s="53"/>
      <c r="I98" s="53"/>
      <c r="J98" s="53"/>
    </row>
    <row r="99" spans="1:10" ht="14.25">
      <c r="A99" s="53"/>
      <c r="B99" s="53"/>
      <c r="C99" s="53"/>
      <c r="D99" s="53"/>
      <c r="E99" s="53"/>
      <c r="F99" s="53"/>
      <c r="G99" s="53"/>
      <c r="H99" s="53"/>
      <c r="I99" s="53"/>
      <c r="J99" s="53"/>
    </row>
    <row r="100" spans="1:10" ht="14.25">
      <c r="A100" s="53"/>
      <c r="B100" s="53"/>
      <c r="C100" s="53"/>
      <c r="D100" s="53"/>
      <c r="E100" s="53"/>
      <c r="F100" s="53"/>
      <c r="G100" s="53"/>
      <c r="H100" s="53"/>
      <c r="I100" s="53"/>
      <c r="J100" s="53"/>
    </row>
    <row r="101" spans="1:10" ht="14.25">
      <c r="A101" s="53"/>
      <c r="B101" s="53"/>
      <c r="C101" s="53"/>
      <c r="D101" s="53"/>
      <c r="E101" s="53"/>
      <c r="F101" s="53"/>
      <c r="G101" s="53"/>
      <c r="H101" s="53"/>
      <c r="I101" s="53"/>
      <c r="J101" s="53"/>
    </row>
    <row r="102" spans="1:10" ht="14.25">
      <c r="A102" s="53"/>
      <c r="B102" s="53"/>
      <c r="C102" s="53"/>
      <c r="D102" s="53"/>
      <c r="E102" s="53"/>
      <c r="F102" s="53"/>
      <c r="G102" s="53"/>
      <c r="H102" s="53"/>
      <c r="I102" s="53"/>
      <c r="J102" s="53"/>
    </row>
    <row r="103" spans="1:10" ht="14.25">
      <c r="A103" s="53"/>
      <c r="B103" s="53"/>
      <c r="C103" s="53"/>
      <c r="D103" s="53"/>
      <c r="E103" s="53"/>
      <c r="F103" s="53"/>
      <c r="G103" s="53"/>
      <c r="H103" s="53"/>
      <c r="I103" s="53"/>
      <c r="J103" s="53"/>
    </row>
    <row r="104" spans="1:10" ht="14.25">
      <c r="A104" s="53"/>
      <c r="B104" s="53"/>
      <c r="C104" s="53"/>
      <c r="D104" s="53"/>
      <c r="E104" s="53"/>
      <c r="F104" s="53"/>
      <c r="G104" s="53"/>
      <c r="H104" s="53"/>
      <c r="I104" s="53"/>
      <c r="J104" s="53"/>
    </row>
    <row r="105" spans="1:10" ht="14.25">
      <c r="A105" s="53"/>
      <c r="B105" s="53"/>
      <c r="C105" s="53"/>
      <c r="D105" s="53"/>
      <c r="E105" s="53"/>
      <c r="F105" s="53"/>
      <c r="G105" s="53"/>
      <c r="H105" s="53"/>
      <c r="I105" s="53"/>
      <c r="J105" s="53"/>
    </row>
    <row r="106" spans="1:10" ht="14.25">
      <c r="A106" s="53"/>
      <c r="B106" s="53"/>
      <c r="C106" s="53"/>
      <c r="D106" s="53"/>
      <c r="E106" s="53"/>
      <c r="F106" s="53"/>
      <c r="G106" s="53"/>
      <c r="H106" s="53"/>
      <c r="I106" s="53"/>
      <c r="J106" s="53"/>
    </row>
    <row r="107" spans="1:10" ht="14.25">
      <c r="A107" s="53"/>
      <c r="B107" s="53"/>
      <c r="C107" s="53"/>
      <c r="D107" s="53"/>
      <c r="E107" s="53"/>
      <c r="F107" s="53"/>
      <c r="G107" s="53"/>
      <c r="H107" s="53"/>
      <c r="I107" s="53"/>
      <c r="J107" s="53"/>
    </row>
    <row r="108" spans="1:10" ht="14.25">
      <c r="A108" s="53"/>
      <c r="B108" s="53"/>
      <c r="C108" s="53"/>
      <c r="D108" s="53"/>
      <c r="E108" s="53"/>
      <c r="F108" s="53"/>
      <c r="G108" s="53"/>
      <c r="H108" s="53"/>
      <c r="I108" s="53"/>
      <c r="J108" s="53"/>
    </row>
    <row r="109" spans="1:10" ht="14.25">
      <c r="A109" s="53"/>
      <c r="B109" s="53"/>
      <c r="C109" s="53"/>
      <c r="D109" s="53"/>
      <c r="E109" s="53"/>
      <c r="F109" s="53"/>
      <c r="G109" s="53"/>
      <c r="H109" s="53"/>
      <c r="I109" s="53"/>
      <c r="J109" s="53"/>
    </row>
    <row r="110" spans="1:10" ht="14.25">
      <c r="A110" s="53"/>
      <c r="B110" s="53"/>
      <c r="C110" s="53"/>
      <c r="D110" s="53"/>
      <c r="E110" s="53"/>
      <c r="F110" s="53"/>
      <c r="G110" s="53"/>
      <c r="H110" s="53"/>
      <c r="I110" s="53"/>
      <c r="J110" s="53"/>
    </row>
    <row r="111" spans="1:10" ht="14.25">
      <c r="A111" s="53"/>
      <c r="B111" s="53"/>
      <c r="C111" s="53"/>
      <c r="D111" s="53"/>
      <c r="E111" s="53"/>
      <c r="F111" s="53"/>
      <c r="G111" s="53"/>
      <c r="H111" s="53"/>
      <c r="I111" s="53"/>
      <c r="J111" s="53"/>
    </row>
    <row r="112" spans="1:10" ht="14.25">
      <c r="A112" s="53"/>
      <c r="B112" s="53"/>
      <c r="C112" s="53"/>
      <c r="D112" s="53"/>
      <c r="E112" s="53"/>
      <c r="F112" s="53"/>
      <c r="G112" s="53"/>
      <c r="H112" s="53"/>
      <c r="I112" s="53"/>
      <c r="J112" s="53"/>
    </row>
    <row r="113" spans="1:10" ht="14.25">
      <c r="A113" s="53"/>
      <c r="B113" s="53"/>
      <c r="C113" s="53"/>
      <c r="D113" s="53"/>
      <c r="E113" s="53"/>
      <c r="F113" s="53"/>
      <c r="G113" s="53"/>
      <c r="H113" s="53"/>
      <c r="I113" s="53"/>
      <c r="J113" s="53"/>
    </row>
    <row r="114" spans="1:10" ht="14.25">
      <c r="A114" s="53"/>
      <c r="B114" s="53"/>
      <c r="C114" s="53"/>
      <c r="D114" s="53"/>
      <c r="E114" s="53"/>
      <c r="F114" s="53"/>
      <c r="G114" s="53"/>
      <c r="H114" s="53"/>
      <c r="I114" s="53"/>
      <c r="J114" s="53"/>
    </row>
    <row r="115" spans="1:10" ht="14.25">
      <c r="A115" s="53"/>
      <c r="B115" s="53"/>
      <c r="C115" s="53"/>
      <c r="D115" s="53"/>
      <c r="E115" s="53"/>
      <c r="F115" s="53"/>
      <c r="G115" s="53"/>
      <c r="H115" s="53"/>
      <c r="I115" s="53"/>
      <c r="J115" s="53"/>
    </row>
    <row r="116" spans="1:10" ht="14.25">
      <c r="A116" s="53"/>
      <c r="B116" s="53"/>
      <c r="C116" s="53"/>
      <c r="D116" s="53"/>
      <c r="E116" s="53"/>
      <c r="F116" s="53"/>
      <c r="G116" s="53"/>
      <c r="H116" s="53"/>
      <c r="I116" s="53"/>
      <c r="J116" s="53"/>
    </row>
    <row r="117" spans="1:10" ht="14.25">
      <c r="A117" s="53"/>
      <c r="B117" s="53"/>
      <c r="C117" s="53"/>
      <c r="D117" s="53"/>
      <c r="E117" s="53"/>
      <c r="F117" s="53"/>
      <c r="G117" s="53"/>
      <c r="H117" s="53"/>
      <c r="I117" s="53"/>
      <c r="J117" s="53"/>
    </row>
    <row r="118" spans="1:10" ht="14.25">
      <c r="A118" s="53"/>
      <c r="B118" s="53"/>
      <c r="C118" s="53"/>
      <c r="D118" s="53"/>
      <c r="E118" s="53"/>
      <c r="F118" s="53"/>
      <c r="G118" s="53"/>
      <c r="H118" s="53"/>
      <c r="I118" s="53"/>
      <c r="J118" s="53"/>
    </row>
    <row r="119" spans="1:10" ht="14.25">
      <c r="A119" s="53"/>
      <c r="B119" s="53"/>
      <c r="C119" s="53"/>
      <c r="D119" s="53"/>
      <c r="E119" s="53"/>
      <c r="F119" s="53"/>
      <c r="G119" s="53"/>
      <c r="H119" s="53"/>
      <c r="I119" s="53"/>
      <c r="J119" s="53"/>
    </row>
    <row r="120" spans="1:10" ht="14.25">
      <c r="A120" s="53"/>
      <c r="B120" s="53"/>
      <c r="C120" s="53"/>
      <c r="D120" s="53"/>
      <c r="E120" s="53"/>
      <c r="F120" s="53"/>
      <c r="G120" s="53"/>
      <c r="H120" s="53"/>
      <c r="I120" s="53"/>
      <c r="J120" s="53"/>
    </row>
    <row r="121" spans="1:10" ht="14.25">
      <c r="A121" s="53"/>
      <c r="B121" s="53"/>
      <c r="C121" s="53"/>
      <c r="D121" s="53"/>
      <c r="E121" s="53"/>
      <c r="F121" s="53"/>
      <c r="G121" s="53"/>
      <c r="H121" s="53"/>
      <c r="I121" s="53"/>
      <c r="J121" s="53"/>
    </row>
    <row r="122" spans="1:10" ht="14.25">
      <c r="A122" s="53"/>
      <c r="B122" s="53"/>
      <c r="C122" s="53"/>
      <c r="D122" s="53"/>
      <c r="E122" s="53"/>
      <c r="F122" s="53"/>
      <c r="G122" s="53"/>
      <c r="H122" s="53"/>
      <c r="I122" s="53"/>
      <c r="J122" s="53"/>
    </row>
    <row r="123" spans="1:10" ht="14.25">
      <c r="A123" s="53"/>
      <c r="B123" s="53"/>
      <c r="C123" s="53"/>
      <c r="D123" s="53"/>
      <c r="E123" s="53"/>
      <c r="F123" s="53"/>
      <c r="G123" s="53"/>
      <c r="H123" s="53"/>
      <c r="I123" s="53"/>
      <c r="J123" s="53"/>
    </row>
    <row r="124" spans="1:10" ht="14.25">
      <c r="A124" s="53"/>
      <c r="B124" s="53"/>
      <c r="C124" s="53"/>
      <c r="D124" s="53"/>
      <c r="E124" s="53"/>
      <c r="F124" s="53"/>
      <c r="G124" s="53"/>
      <c r="H124" s="53"/>
      <c r="I124" s="53"/>
      <c r="J124" s="53"/>
    </row>
    <row r="125" spans="1:10" ht="14.25">
      <c r="A125" s="53"/>
      <c r="B125" s="53"/>
      <c r="C125" s="53"/>
      <c r="D125" s="53"/>
      <c r="E125" s="53"/>
      <c r="F125" s="53"/>
      <c r="G125" s="53"/>
      <c r="H125" s="53"/>
      <c r="I125" s="53"/>
      <c r="J125" s="53"/>
    </row>
    <row r="126" spans="1:10" ht="14.25">
      <c r="A126" s="53"/>
      <c r="B126" s="53"/>
      <c r="C126" s="53"/>
      <c r="D126" s="53"/>
      <c r="E126" s="53"/>
      <c r="F126" s="53"/>
      <c r="G126" s="53"/>
      <c r="H126" s="53"/>
      <c r="I126" s="53"/>
      <c r="J126" s="53"/>
    </row>
    <row r="127" spans="1:10" ht="14.25">
      <c r="A127" s="53"/>
      <c r="B127" s="53"/>
      <c r="C127" s="53"/>
      <c r="D127" s="53"/>
      <c r="E127" s="53"/>
      <c r="F127" s="53"/>
      <c r="G127" s="53"/>
      <c r="H127" s="53"/>
      <c r="I127" s="53"/>
      <c r="J127" s="53"/>
    </row>
    <row r="128" spans="1:10" ht="14.25">
      <c r="A128" s="53"/>
      <c r="B128" s="53"/>
      <c r="C128" s="53"/>
      <c r="D128" s="53"/>
      <c r="E128" s="53"/>
      <c r="F128" s="53"/>
      <c r="G128" s="53"/>
      <c r="H128" s="53"/>
      <c r="I128" s="53"/>
      <c r="J128" s="53"/>
    </row>
    <row r="129" spans="1:10" ht="14.25">
      <c r="A129" s="53"/>
      <c r="B129" s="53"/>
      <c r="C129" s="53"/>
      <c r="D129" s="53"/>
      <c r="E129" s="53"/>
      <c r="F129" s="53"/>
      <c r="G129" s="53"/>
      <c r="H129" s="53"/>
      <c r="I129" s="53"/>
      <c r="J129" s="53"/>
    </row>
    <row r="130" spans="1:10" ht="14.25">
      <c r="A130" s="53"/>
      <c r="B130" s="53"/>
      <c r="C130" s="53"/>
      <c r="D130" s="53"/>
      <c r="E130" s="53"/>
      <c r="F130" s="53"/>
      <c r="G130" s="53"/>
      <c r="H130" s="53"/>
      <c r="I130" s="53"/>
      <c r="J130" s="53"/>
    </row>
    <row r="131" spans="1:10" ht="14.25">
      <c r="A131" s="53"/>
      <c r="B131" s="53"/>
      <c r="C131" s="53"/>
      <c r="D131" s="53"/>
      <c r="E131" s="53"/>
      <c r="F131" s="53"/>
      <c r="G131" s="53"/>
      <c r="H131" s="53"/>
      <c r="I131" s="53"/>
      <c r="J131" s="53"/>
    </row>
    <row r="132" spans="1:10" ht="14.25">
      <c r="A132" s="53"/>
      <c r="B132" s="53"/>
      <c r="C132" s="53"/>
      <c r="D132" s="53"/>
      <c r="E132" s="53"/>
      <c r="F132" s="53"/>
      <c r="G132" s="53"/>
      <c r="H132" s="53"/>
      <c r="I132" s="53"/>
      <c r="J132" s="53"/>
    </row>
    <row r="133" spans="1:10" ht="14.25">
      <c r="A133" s="53"/>
      <c r="B133" s="53"/>
      <c r="C133" s="53"/>
      <c r="D133" s="53"/>
      <c r="E133" s="53"/>
      <c r="F133" s="53"/>
      <c r="G133" s="53"/>
      <c r="H133" s="53"/>
      <c r="I133" s="53"/>
      <c r="J133" s="53"/>
    </row>
    <row r="134" spans="1:10" ht="14.25">
      <c r="A134" s="53"/>
      <c r="B134" s="53"/>
      <c r="C134" s="53"/>
      <c r="D134" s="53"/>
      <c r="E134" s="53"/>
      <c r="F134" s="53"/>
      <c r="G134" s="53"/>
      <c r="H134" s="53"/>
      <c r="I134" s="53"/>
      <c r="J134" s="53"/>
    </row>
    <row r="135" spans="1:10" ht="14.25">
      <c r="A135" s="53"/>
      <c r="B135" s="53"/>
      <c r="C135" s="53"/>
      <c r="D135" s="53"/>
      <c r="E135" s="53"/>
      <c r="F135" s="53"/>
      <c r="G135" s="53"/>
      <c r="H135" s="53"/>
      <c r="I135" s="53"/>
      <c r="J135" s="53"/>
    </row>
    <row r="136" spans="1:10" ht="14.25">
      <c r="A136" s="53"/>
      <c r="B136" s="53"/>
      <c r="C136" s="53"/>
      <c r="D136" s="53"/>
      <c r="E136" s="53"/>
      <c r="F136" s="53"/>
      <c r="G136" s="53"/>
      <c r="H136" s="53"/>
      <c r="I136" s="53"/>
      <c r="J136" s="53"/>
    </row>
    <row r="137" spans="1:10" ht="14.25">
      <c r="A137" s="53"/>
      <c r="B137" s="53"/>
      <c r="C137" s="53"/>
      <c r="D137" s="53"/>
      <c r="E137" s="53"/>
      <c r="F137" s="53"/>
      <c r="G137" s="53"/>
      <c r="H137" s="53"/>
      <c r="I137" s="53"/>
      <c r="J137" s="53"/>
    </row>
    <row r="138" spans="1:10" ht="14.25">
      <c r="A138" s="53"/>
      <c r="B138" s="53"/>
      <c r="C138" s="53"/>
      <c r="D138" s="53"/>
      <c r="E138" s="53"/>
      <c r="F138" s="53"/>
      <c r="G138" s="53"/>
      <c r="H138" s="53"/>
      <c r="I138" s="53"/>
      <c r="J138" s="53"/>
    </row>
  </sheetData>
  <sheetProtection/>
  <mergeCells count="1">
    <mergeCell ref="A1:L62"/>
  </mergeCells>
  <printOptions horizontalCentered="1" verticalCentered="1"/>
  <pageMargins left="0.1968503937007874" right="0.23" top="0" bottom="0" header="0" footer="0"/>
  <pageSetup fitToHeight="1" fitToWidth="1" horizontalDpi="300" verticalDpi="300" orientation="portrait" paperSize="9" scale="83" r:id="rId1"/>
</worksheet>
</file>

<file path=xl/worksheets/sheet9.xml><?xml version="1.0" encoding="utf-8"?>
<worksheet xmlns="http://schemas.openxmlformats.org/spreadsheetml/2006/main" xmlns:r="http://schemas.openxmlformats.org/officeDocument/2006/relationships">
  <sheetPr codeName="Sheet8"/>
  <dimension ref="A1:P60"/>
  <sheetViews>
    <sheetView rightToLeft="1" zoomScalePageLayoutView="0" workbookViewId="0" topLeftCell="A1">
      <selection activeCell="H24" sqref="H24"/>
    </sheetView>
  </sheetViews>
  <sheetFormatPr defaultColWidth="9.140625" defaultRowHeight="13.5" customHeight="1"/>
  <cols>
    <col min="1" max="1" width="10.140625" style="62" customWidth="1"/>
    <col min="2" max="2" width="12.421875" style="62" customWidth="1"/>
    <col min="3" max="3" width="5.28125" style="62" customWidth="1"/>
    <col min="4" max="4" width="9.00390625" style="62" customWidth="1"/>
    <col min="5" max="5" width="13.57421875" style="62" customWidth="1"/>
    <col min="6" max="6" width="6.140625" style="62" customWidth="1"/>
    <col min="7" max="16384" width="9.00390625" style="62" customWidth="1"/>
  </cols>
  <sheetData>
    <row r="1" spans="1:6" ht="13.5" customHeight="1" thickBot="1">
      <c r="A1" s="929" t="s">
        <v>298</v>
      </c>
      <c r="B1" s="930"/>
      <c r="C1" s="930"/>
      <c r="D1" s="930"/>
      <c r="E1" s="930"/>
      <c r="F1" s="931"/>
    </row>
    <row r="2" spans="1:6" ht="13.5" customHeight="1">
      <c r="A2" s="932" t="s">
        <v>124</v>
      </c>
      <c r="B2" s="934" t="s">
        <v>125</v>
      </c>
      <c r="C2" s="936" t="s">
        <v>126</v>
      </c>
      <c r="D2" s="938" t="s">
        <v>124</v>
      </c>
      <c r="E2" s="940" t="s">
        <v>125</v>
      </c>
      <c r="F2" s="942" t="s">
        <v>126</v>
      </c>
    </row>
    <row r="3" spans="1:6" ht="13.5" customHeight="1" thickBot="1">
      <c r="A3" s="933"/>
      <c r="B3" s="935"/>
      <c r="C3" s="937"/>
      <c r="D3" s="939"/>
      <c r="E3" s="941"/>
      <c r="F3" s="943"/>
    </row>
    <row r="4" spans="1:6" ht="13.5" customHeight="1">
      <c r="A4" s="925" t="s">
        <v>299</v>
      </c>
      <c r="B4" s="268" t="s">
        <v>300</v>
      </c>
      <c r="C4" s="269">
        <v>48</v>
      </c>
      <c r="D4" s="925" t="s">
        <v>127</v>
      </c>
      <c r="E4" s="947" t="s">
        <v>301</v>
      </c>
      <c r="F4" s="949">
        <v>1</v>
      </c>
    </row>
    <row r="5" spans="1:6" ht="13.5" customHeight="1">
      <c r="A5" s="926"/>
      <c r="B5" s="270" t="s">
        <v>302</v>
      </c>
      <c r="C5" s="271">
        <v>49</v>
      </c>
      <c r="D5" s="926"/>
      <c r="E5" s="948"/>
      <c r="F5" s="950"/>
    </row>
    <row r="6" spans="1:6" ht="13.5" customHeight="1" thickBot="1">
      <c r="A6" s="927"/>
      <c r="B6" s="272" t="s">
        <v>303</v>
      </c>
      <c r="C6" s="273">
        <v>50</v>
      </c>
      <c r="D6" s="926"/>
      <c r="E6" s="270" t="s">
        <v>234</v>
      </c>
      <c r="F6" s="271">
        <v>2</v>
      </c>
    </row>
    <row r="7" spans="1:6" ht="13.5" customHeight="1">
      <c r="A7" s="951" t="s">
        <v>235</v>
      </c>
      <c r="B7" s="953" t="s">
        <v>235</v>
      </c>
      <c r="C7" s="955">
        <v>51</v>
      </c>
      <c r="D7" s="926"/>
      <c r="E7" s="270" t="s">
        <v>128</v>
      </c>
      <c r="F7" s="271">
        <v>3</v>
      </c>
    </row>
    <row r="8" spans="1:6" ht="13.5" customHeight="1" thickBot="1">
      <c r="A8" s="952"/>
      <c r="B8" s="954"/>
      <c r="C8" s="956"/>
      <c r="D8" s="926"/>
      <c r="E8" s="928" t="s">
        <v>130</v>
      </c>
      <c r="F8" s="950">
        <v>4</v>
      </c>
    </row>
    <row r="9" spans="1:6" ht="13.5" customHeight="1">
      <c r="A9" s="925" t="s">
        <v>129</v>
      </c>
      <c r="B9" s="960" t="s">
        <v>304</v>
      </c>
      <c r="C9" s="955">
        <v>52</v>
      </c>
      <c r="D9" s="926"/>
      <c r="E9" s="928"/>
      <c r="F9" s="950"/>
    </row>
    <row r="10" spans="1:6" ht="13.5" customHeight="1">
      <c r="A10" s="926"/>
      <c r="B10" s="961"/>
      <c r="C10" s="962"/>
      <c r="D10" s="926"/>
      <c r="E10" s="928" t="s">
        <v>131</v>
      </c>
      <c r="F10" s="950">
        <v>5</v>
      </c>
    </row>
    <row r="11" spans="1:6" ht="13.5" customHeight="1">
      <c r="A11" s="926"/>
      <c r="B11" s="270" t="s">
        <v>305</v>
      </c>
      <c r="C11" s="271">
        <v>53</v>
      </c>
      <c r="D11" s="926"/>
      <c r="E11" s="928"/>
      <c r="F11" s="950"/>
    </row>
    <row r="12" spans="1:6" ht="13.5" customHeight="1">
      <c r="A12" s="926"/>
      <c r="B12" s="270" t="s">
        <v>132</v>
      </c>
      <c r="C12" s="271">
        <v>54</v>
      </c>
      <c r="D12" s="926"/>
      <c r="E12" s="270" t="s">
        <v>133</v>
      </c>
      <c r="F12" s="271">
        <v>6</v>
      </c>
    </row>
    <row r="13" spans="1:6" ht="13.5" customHeight="1" thickBot="1">
      <c r="A13" s="927"/>
      <c r="B13" s="272" t="s">
        <v>306</v>
      </c>
      <c r="C13" s="273">
        <v>55</v>
      </c>
      <c r="D13" s="926"/>
      <c r="E13" s="270" t="s">
        <v>307</v>
      </c>
      <c r="F13" s="271">
        <v>7</v>
      </c>
    </row>
    <row r="14" spans="1:6" ht="13.5" customHeight="1" thickBot="1">
      <c r="A14" s="274" t="s">
        <v>308</v>
      </c>
      <c r="B14" s="275" t="s">
        <v>309</v>
      </c>
      <c r="C14" s="276">
        <v>56</v>
      </c>
      <c r="D14" s="927"/>
      <c r="E14" s="277" t="s">
        <v>310</v>
      </c>
      <c r="F14" s="273">
        <v>8</v>
      </c>
    </row>
    <row r="15" spans="1:16" ht="13.5" customHeight="1">
      <c r="A15" s="951" t="s">
        <v>134</v>
      </c>
      <c r="B15" s="268" t="s">
        <v>311</v>
      </c>
      <c r="C15" s="269">
        <v>57</v>
      </c>
      <c r="D15" s="951" t="s">
        <v>312</v>
      </c>
      <c r="E15" s="278" t="s">
        <v>313</v>
      </c>
      <c r="F15" s="269">
        <v>9</v>
      </c>
      <c r="I15" s="959"/>
      <c r="J15" s="959"/>
      <c r="K15" s="959"/>
      <c r="L15" s="959"/>
      <c r="M15" s="959"/>
      <c r="N15" s="959"/>
      <c r="O15" s="959"/>
      <c r="P15" s="959"/>
    </row>
    <row r="16" spans="1:6" ht="13.5" customHeight="1">
      <c r="A16" s="957"/>
      <c r="B16" s="270" t="s">
        <v>135</v>
      </c>
      <c r="C16" s="271">
        <v>58</v>
      </c>
      <c r="D16" s="957"/>
      <c r="E16" s="270" t="s">
        <v>314</v>
      </c>
      <c r="F16" s="271">
        <v>10</v>
      </c>
    </row>
    <row r="17" spans="1:6" ht="13.5" customHeight="1">
      <c r="A17" s="957"/>
      <c r="B17" s="948" t="s">
        <v>236</v>
      </c>
      <c r="C17" s="950">
        <v>59</v>
      </c>
      <c r="D17" s="957"/>
      <c r="E17" s="270" t="s">
        <v>315</v>
      </c>
      <c r="F17" s="271">
        <v>11</v>
      </c>
    </row>
    <row r="18" spans="1:6" ht="17.25" customHeight="1">
      <c r="A18" s="957"/>
      <c r="B18" s="948"/>
      <c r="C18" s="950"/>
      <c r="D18" s="957"/>
      <c r="E18" s="270" t="s">
        <v>316</v>
      </c>
      <c r="F18" s="271">
        <v>12</v>
      </c>
    </row>
    <row r="19" spans="1:6" ht="13.5" customHeight="1">
      <c r="A19" s="957"/>
      <c r="B19" s="279" t="s">
        <v>317</v>
      </c>
      <c r="C19" s="950"/>
      <c r="D19" s="957"/>
      <c r="E19" s="270" t="s">
        <v>318</v>
      </c>
      <c r="F19" s="271">
        <v>13</v>
      </c>
    </row>
    <row r="20" spans="1:6" ht="13.5" customHeight="1" thickBot="1">
      <c r="A20" s="958"/>
      <c r="B20" s="272" t="s">
        <v>319</v>
      </c>
      <c r="C20" s="273">
        <v>60</v>
      </c>
      <c r="D20" s="957"/>
      <c r="E20" s="270" t="s">
        <v>320</v>
      </c>
      <c r="F20" s="271">
        <v>14</v>
      </c>
    </row>
    <row r="21" spans="1:6" ht="15" customHeight="1" thickBot="1">
      <c r="A21" s="274" t="s">
        <v>321</v>
      </c>
      <c r="B21" s="275" t="s">
        <v>322</v>
      </c>
      <c r="C21" s="276">
        <v>61</v>
      </c>
      <c r="D21" s="958"/>
      <c r="E21" s="272" t="s">
        <v>323</v>
      </c>
      <c r="F21" s="273">
        <v>15</v>
      </c>
    </row>
    <row r="22" spans="1:6" ht="15" customHeight="1">
      <c r="A22" s="925" t="s">
        <v>324</v>
      </c>
      <c r="B22" s="963" t="s">
        <v>325</v>
      </c>
      <c r="C22" s="949">
        <v>62</v>
      </c>
      <c r="D22" s="925" t="s">
        <v>136</v>
      </c>
      <c r="E22" s="278" t="s">
        <v>326</v>
      </c>
      <c r="F22" s="269">
        <v>16</v>
      </c>
    </row>
    <row r="23" spans="1:6" ht="15" customHeight="1">
      <c r="A23" s="926"/>
      <c r="B23" s="928"/>
      <c r="C23" s="950"/>
      <c r="D23" s="926"/>
      <c r="E23" s="270" t="s">
        <v>137</v>
      </c>
      <c r="F23" s="271">
        <v>17</v>
      </c>
    </row>
    <row r="24" spans="1:6" ht="15" customHeight="1">
      <c r="A24" s="926"/>
      <c r="B24" s="928" t="s">
        <v>327</v>
      </c>
      <c r="C24" s="945">
        <v>63</v>
      </c>
      <c r="D24" s="926"/>
      <c r="E24" s="270" t="s">
        <v>138</v>
      </c>
      <c r="F24" s="271">
        <v>18</v>
      </c>
    </row>
    <row r="25" spans="1:6" s="63" customFormat="1" ht="15" customHeight="1">
      <c r="A25" s="926"/>
      <c r="B25" s="928"/>
      <c r="C25" s="962"/>
      <c r="D25" s="926"/>
      <c r="E25" s="928" t="s">
        <v>139</v>
      </c>
      <c r="F25" s="945">
        <v>19</v>
      </c>
    </row>
    <row r="26" spans="1:6" s="63" customFormat="1" ht="15" customHeight="1" thickBot="1">
      <c r="A26" s="927"/>
      <c r="B26" s="272" t="s">
        <v>328</v>
      </c>
      <c r="C26" s="273">
        <v>64</v>
      </c>
      <c r="D26" s="927"/>
      <c r="E26" s="944"/>
      <c r="F26" s="946"/>
    </row>
    <row r="27" spans="1:6" s="63" customFormat="1" ht="15" customHeight="1">
      <c r="A27" s="925" t="s">
        <v>329</v>
      </c>
      <c r="B27" s="960" t="s">
        <v>330</v>
      </c>
      <c r="C27" s="949">
        <v>65</v>
      </c>
      <c r="D27" s="925" t="s">
        <v>140</v>
      </c>
      <c r="E27" s="278" t="s">
        <v>331</v>
      </c>
      <c r="F27" s="269">
        <v>20</v>
      </c>
    </row>
    <row r="28" spans="1:6" s="63" customFormat="1" ht="15" customHeight="1">
      <c r="A28" s="926"/>
      <c r="B28" s="961"/>
      <c r="C28" s="950"/>
      <c r="D28" s="926"/>
      <c r="E28" s="270" t="s">
        <v>141</v>
      </c>
      <c r="F28" s="271">
        <v>21</v>
      </c>
    </row>
    <row r="29" spans="1:6" s="63" customFormat="1" ht="15" customHeight="1">
      <c r="A29" s="926"/>
      <c r="B29" s="270" t="s">
        <v>332</v>
      </c>
      <c r="C29" s="271">
        <v>66</v>
      </c>
      <c r="D29" s="926"/>
      <c r="E29" s="270" t="s">
        <v>333</v>
      </c>
      <c r="F29" s="271">
        <v>22</v>
      </c>
    </row>
    <row r="30" spans="1:6" s="63" customFormat="1" ht="15" customHeight="1">
      <c r="A30" s="926"/>
      <c r="B30" s="270" t="s">
        <v>334</v>
      </c>
      <c r="C30" s="271">
        <v>67</v>
      </c>
      <c r="D30" s="926"/>
      <c r="E30" s="270" t="s">
        <v>142</v>
      </c>
      <c r="F30" s="271">
        <v>23</v>
      </c>
    </row>
    <row r="31" spans="1:6" s="63" customFormat="1" ht="15" customHeight="1" thickBot="1">
      <c r="A31" s="927"/>
      <c r="B31" s="272" t="s">
        <v>335</v>
      </c>
      <c r="C31" s="273">
        <v>68</v>
      </c>
      <c r="D31" s="927"/>
      <c r="E31" s="272" t="s">
        <v>336</v>
      </c>
      <c r="F31" s="273">
        <v>24</v>
      </c>
    </row>
    <row r="32" spans="1:6" s="63" customFormat="1" ht="15" customHeight="1" thickBot="1">
      <c r="A32" s="925" t="s">
        <v>337</v>
      </c>
      <c r="B32" s="960" t="s">
        <v>338</v>
      </c>
      <c r="C32" s="955">
        <v>69</v>
      </c>
      <c r="D32" s="274" t="s">
        <v>143</v>
      </c>
      <c r="E32" s="275" t="s">
        <v>144</v>
      </c>
      <c r="F32" s="276">
        <v>25</v>
      </c>
    </row>
    <row r="33" spans="1:6" s="63" customFormat="1" ht="15" customHeight="1">
      <c r="A33" s="926"/>
      <c r="B33" s="961"/>
      <c r="C33" s="962"/>
      <c r="D33" s="925" t="s">
        <v>145</v>
      </c>
      <c r="E33" s="280" t="s">
        <v>339</v>
      </c>
      <c r="F33" s="269">
        <v>26</v>
      </c>
    </row>
    <row r="34" spans="1:6" s="63" customFormat="1" ht="15" customHeight="1">
      <c r="A34" s="926"/>
      <c r="B34" s="948" t="s">
        <v>340</v>
      </c>
      <c r="C34" s="945">
        <v>70</v>
      </c>
      <c r="D34" s="926"/>
      <c r="E34" s="928" t="s">
        <v>146</v>
      </c>
      <c r="F34" s="950">
        <v>27</v>
      </c>
    </row>
    <row r="35" spans="1:6" s="63" customFormat="1" ht="15" customHeight="1">
      <c r="A35" s="926"/>
      <c r="B35" s="948"/>
      <c r="C35" s="962"/>
      <c r="D35" s="926"/>
      <c r="E35" s="928"/>
      <c r="F35" s="950"/>
    </row>
    <row r="36" spans="1:6" s="63" customFormat="1" ht="15" customHeight="1">
      <c r="A36" s="926"/>
      <c r="B36" s="270" t="s">
        <v>341</v>
      </c>
      <c r="C36" s="271">
        <v>71</v>
      </c>
      <c r="D36" s="926"/>
      <c r="E36" s="928" t="s">
        <v>147</v>
      </c>
      <c r="F36" s="950">
        <v>28</v>
      </c>
    </row>
    <row r="37" spans="1:6" s="63" customFormat="1" ht="15" customHeight="1" thickBot="1">
      <c r="A37" s="927"/>
      <c r="B37" s="272" t="s">
        <v>342</v>
      </c>
      <c r="C37" s="273">
        <v>72</v>
      </c>
      <c r="D37" s="927"/>
      <c r="E37" s="944"/>
      <c r="F37" s="964"/>
    </row>
    <row r="38" spans="1:6" s="63" customFormat="1" ht="15" customHeight="1">
      <c r="A38" s="925" t="s">
        <v>343</v>
      </c>
      <c r="B38" s="947" t="s">
        <v>344</v>
      </c>
      <c r="C38" s="955">
        <v>73</v>
      </c>
      <c r="D38" s="967" t="s">
        <v>345</v>
      </c>
      <c r="E38" s="963" t="s">
        <v>346</v>
      </c>
      <c r="F38" s="955">
        <v>29</v>
      </c>
    </row>
    <row r="39" spans="1:6" s="63" customFormat="1" ht="15" customHeight="1" thickBot="1">
      <c r="A39" s="926"/>
      <c r="B39" s="948"/>
      <c r="C39" s="966"/>
      <c r="D39" s="968"/>
      <c r="E39" s="944"/>
      <c r="F39" s="946"/>
    </row>
    <row r="40" spans="1:6" s="63" customFormat="1" ht="15" customHeight="1" thickBot="1">
      <c r="A40" s="927"/>
      <c r="B40" s="965"/>
      <c r="C40" s="946"/>
      <c r="D40" s="281" t="s">
        <v>347</v>
      </c>
      <c r="E40" s="275" t="s">
        <v>348</v>
      </c>
      <c r="F40" s="276">
        <v>30</v>
      </c>
    </row>
    <row r="41" spans="1:6" ht="15" customHeight="1" thickBot="1">
      <c r="A41" s="274" t="s">
        <v>148</v>
      </c>
      <c r="B41" s="275" t="s">
        <v>149</v>
      </c>
      <c r="C41" s="276">
        <v>74</v>
      </c>
      <c r="D41" s="925" t="s">
        <v>349</v>
      </c>
      <c r="E41" s="268" t="s">
        <v>350</v>
      </c>
      <c r="F41" s="269">
        <v>31</v>
      </c>
    </row>
    <row r="42" spans="1:6" ht="15" customHeight="1">
      <c r="A42" s="925" t="s">
        <v>351</v>
      </c>
      <c r="B42" s="963" t="s">
        <v>352</v>
      </c>
      <c r="C42" s="955">
        <v>75</v>
      </c>
      <c r="D42" s="926"/>
      <c r="E42" s="270" t="s">
        <v>353</v>
      </c>
      <c r="F42" s="271">
        <v>32</v>
      </c>
    </row>
    <row r="43" spans="1:6" ht="15" customHeight="1" thickBot="1">
      <c r="A43" s="927"/>
      <c r="B43" s="944"/>
      <c r="C43" s="946"/>
      <c r="D43" s="926"/>
      <c r="E43" s="270" t="s">
        <v>354</v>
      </c>
      <c r="F43" s="271">
        <v>33</v>
      </c>
    </row>
    <row r="44" spans="1:6" ht="15" customHeight="1">
      <c r="A44" s="925" t="s">
        <v>150</v>
      </c>
      <c r="B44" s="963" t="s">
        <v>355</v>
      </c>
      <c r="C44" s="955">
        <v>76</v>
      </c>
      <c r="D44" s="926"/>
      <c r="E44" s="270" t="s">
        <v>356</v>
      </c>
      <c r="F44" s="271">
        <v>34</v>
      </c>
    </row>
    <row r="45" spans="1:6" ht="15" customHeight="1">
      <c r="A45" s="926"/>
      <c r="B45" s="928"/>
      <c r="C45" s="962"/>
      <c r="D45" s="926"/>
      <c r="E45" s="270" t="s">
        <v>357</v>
      </c>
      <c r="F45" s="271">
        <v>35</v>
      </c>
    </row>
    <row r="46" spans="1:6" ht="15" customHeight="1">
      <c r="A46" s="926"/>
      <c r="B46" s="270" t="s">
        <v>151</v>
      </c>
      <c r="C46" s="282">
        <v>77</v>
      </c>
      <c r="D46" s="926"/>
      <c r="E46" s="270" t="s">
        <v>358</v>
      </c>
      <c r="F46" s="271">
        <v>36</v>
      </c>
    </row>
    <row r="47" spans="1:6" ht="15" customHeight="1">
      <c r="A47" s="926"/>
      <c r="B47" s="928" t="s">
        <v>359</v>
      </c>
      <c r="C47" s="945">
        <v>78</v>
      </c>
      <c r="D47" s="926"/>
      <c r="E47" s="270" t="s">
        <v>360</v>
      </c>
      <c r="F47" s="271">
        <v>37</v>
      </c>
    </row>
    <row r="48" spans="1:6" ht="15" customHeight="1" thickBot="1">
      <c r="A48" s="927"/>
      <c r="B48" s="944"/>
      <c r="C48" s="946"/>
      <c r="D48" s="927"/>
      <c r="E48" s="277" t="s">
        <v>361</v>
      </c>
      <c r="F48" s="273">
        <v>38</v>
      </c>
    </row>
    <row r="49" spans="1:6" ht="15" customHeight="1">
      <c r="A49" s="925" t="s">
        <v>362</v>
      </c>
      <c r="B49" s="963" t="s">
        <v>363</v>
      </c>
      <c r="C49" s="969">
        <v>79</v>
      </c>
      <c r="D49" s="925" t="s">
        <v>364</v>
      </c>
      <c r="E49" s="268" t="s">
        <v>365</v>
      </c>
      <c r="F49" s="269">
        <v>39</v>
      </c>
    </row>
    <row r="50" spans="1:6" ht="15" customHeight="1">
      <c r="A50" s="926"/>
      <c r="B50" s="928"/>
      <c r="C50" s="970"/>
      <c r="D50" s="926"/>
      <c r="E50" s="270" t="s">
        <v>366</v>
      </c>
      <c r="F50" s="271">
        <v>40</v>
      </c>
    </row>
    <row r="51" spans="1:6" ht="15" customHeight="1" thickBot="1">
      <c r="A51" s="927"/>
      <c r="B51" s="272" t="s">
        <v>367</v>
      </c>
      <c r="C51" s="273">
        <v>80</v>
      </c>
      <c r="D51" s="927"/>
      <c r="E51" s="272" t="s">
        <v>368</v>
      </c>
      <c r="F51" s="273">
        <v>41</v>
      </c>
    </row>
    <row r="52" spans="1:6" ht="15" customHeight="1">
      <c r="A52" s="925" t="s">
        <v>152</v>
      </c>
      <c r="B52" s="278" t="s">
        <v>369</v>
      </c>
      <c r="C52" s="269">
        <v>81</v>
      </c>
      <c r="D52" s="925" t="s">
        <v>153</v>
      </c>
      <c r="E52" s="963" t="s">
        <v>154</v>
      </c>
      <c r="F52" s="949">
        <v>42</v>
      </c>
    </row>
    <row r="53" spans="1:6" ht="15" customHeight="1">
      <c r="A53" s="926"/>
      <c r="B53" s="270" t="s">
        <v>370</v>
      </c>
      <c r="C53" s="282">
        <v>82</v>
      </c>
      <c r="D53" s="926"/>
      <c r="E53" s="928"/>
      <c r="F53" s="950"/>
    </row>
    <row r="54" spans="1:6" ht="15" customHeight="1" thickBot="1">
      <c r="A54" s="927"/>
      <c r="B54" s="272" t="s">
        <v>237</v>
      </c>
      <c r="C54" s="283">
        <v>83</v>
      </c>
      <c r="D54" s="927"/>
      <c r="E54" s="944"/>
      <c r="F54" s="964"/>
    </row>
    <row r="55" spans="1:6" ht="15" customHeight="1">
      <c r="A55" s="925" t="s">
        <v>156</v>
      </c>
      <c r="B55" s="278" t="s">
        <v>371</v>
      </c>
      <c r="C55" s="269">
        <v>84</v>
      </c>
      <c r="D55" s="951" t="s">
        <v>155</v>
      </c>
      <c r="E55" s="268" t="s">
        <v>372</v>
      </c>
      <c r="F55" s="269">
        <v>43</v>
      </c>
    </row>
    <row r="56" spans="1:6" ht="15" customHeight="1">
      <c r="A56" s="926"/>
      <c r="B56" s="948" t="s">
        <v>373</v>
      </c>
      <c r="C56" s="950">
        <v>85</v>
      </c>
      <c r="D56" s="957"/>
      <c r="E56" s="270" t="s">
        <v>157</v>
      </c>
      <c r="F56" s="271">
        <v>44</v>
      </c>
    </row>
    <row r="57" spans="1:6" ht="15" customHeight="1" thickBot="1">
      <c r="A57" s="927"/>
      <c r="B57" s="965"/>
      <c r="C57" s="964"/>
      <c r="D57" s="957"/>
      <c r="E57" s="279" t="s">
        <v>374</v>
      </c>
      <c r="F57" s="271">
        <v>45</v>
      </c>
    </row>
    <row r="58" spans="1:6" ht="15" customHeight="1">
      <c r="A58" s="971" t="s">
        <v>375</v>
      </c>
      <c r="B58" s="973" t="s">
        <v>376</v>
      </c>
      <c r="C58" s="955">
        <v>86</v>
      </c>
      <c r="D58" s="957"/>
      <c r="E58" s="270" t="s">
        <v>377</v>
      </c>
      <c r="F58" s="271">
        <v>46</v>
      </c>
    </row>
    <row r="59" spans="1:6" ht="15" customHeight="1">
      <c r="A59" s="926"/>
      <c r="B59" s="928"/>
      <c r="C59" s="966"/>
      <c r="D59" s="957"/>
      <c r="E59" s="948" t="s">
        <v>378</v>
      </c>
      <c r="F59" s="950">
        <v>47</v>
      </c>
    </row>
    <row r="60" spans="1:6" ht="15" customHeight="1" thickBot="1">
      <c r="A60" s="972"/>
      <c r="B60" s="944"/>
      <c r="C60" s="946"/>
      <c r="D60" s="958"/>
      <c r="E60" s="965"/>
      <c r="F60" s="964"/>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sheetProtection/>
  <mergeCells count="80">
    <mergeCell ref="F59:F60"/>
    <mergeCell ref="E52:E54"/>
    <mergeCell ref="F52:F54"/>
    <mergeCell ref="A55:A57"/>
    <mergeCell ref="D55:D60"/>
    <mergeCell ref="B56:B57"/>
    <mergeCell ref="C56:C57"/>
    <mergeCell ref="A58:A60"/>
    <mergeCell ref="B58:B60"/>
    <mergeCell ref="C58:C60"/>
    <mergeCell ref="E59:E60"/>
    <mergeCell ref="A49:A51"/>
    <mergeCell ref="B49:B50"/>
    <mergeCell ref="C49:C50"/>
    <mergeCell ref="D49:D51"/>
    <mergeCell ref="A52:A54"/>
    <mergeCell ref="D52:D54"/>
    <mergeCell ref="D41:D48"/>
    <mergeCell ref="A42:A43"/>
    <mergeCell ref="B42:B43"/>
    <mergeCell ref="C42:C43"/>
    <mergeCell ref="A44:A48"/>
    <mergeCell ref="B44:B45"/>
    <mergeCell ref="C44:C45"/>
    <mergeCell ref="B47:B48"/>
    <mergeCell ref="C47:C48"/>
    <mergeCell ref="E34:E35"/>
    <mergeCell ref="F34:F35"/>
    <mergeCell ref="E36:E37"/>
    <mergeCell ref="F36:F37"/>
    <mergeCell ref="A38:A40"/>
    <mergeCell ref="B38:B40"/>
    <mergeCell ref="C38:C40"/>
    <mergeCell ref="D38:D39"/>
    <mergeCell ref="E38:E39"/>
    <mergeCell ref="F38:F39"/>
    <mergeCell ref="A32:A37"/>
    <mergeCell ref="B32:B33"/>
    <mergeCell ref="C32:C33"/>
    <mergeCell ref="D33:D37"/>
    <mergeCell ref="B34:B35"/>
    <mergeCell ref="C34:C35"/>
    <mergeCell ref="A27:A31"/>
    <mergeCell ref="B27:B28"/>
    <mergeCell ref="C27:C28"/>
    <mergeCell ref="D27:D31"/>
    <mergeCell ref="A22:A26"/>
    <mergeCell ref="B22:B23"/>
    <mergeCell ref="C22:C23"/>
    <mergeCell ref="D22:D26"/>
    <mergeCell ref="B24:B25"/>
    <mergeCell ref="C24:C25"/>
    <mergeCell ref="F10:F11"/>
    <mergeCell ref="A15:A20"/>
    <mergeCell ref="D15:D21"/>
    <mergeCell ref="I15:P15"/>
    <mergeCell ref="B17:B18"/>
    <mergeCell ref="C17:C19"/>
    <mergeCell ref="B9:B10"/>
    <mergeCell ref="C9:C10"/>
    <mergeCell ref="E25:E26"/>
    <mergeCell ref="F25:F26"/>
    <mergeCell ref="E4:E5"/>
    <mergeCell ref="F4:F5"/>
    <mergeCell ref="A7:A8"/>
    <mergeCell ref="B7:B8"/>
    <mergeCell ref="C7:C8"/>
    <mergeCell ref="E8:E9"/>
    <mergeCell ref="F8:F9"/>
    <mergeCell ref="A9:A13"/>
    <mergeCell ref="A4:A6"/>
    <mergeCell ref="D4:D14"/>
    <mergeCell ref="E10:E11"/>
    <mergeCell ref="A1:F1"/>
    <mergeCell ref="A2:A3"/>
    <mergeCell ref="B2:B3"/>
    <mergeCell ref="C2:C3"/>
    <mergeCell ref="D2:D3"/>
    <mergeCell ref="E2:E3"/>
    <mergeCell ref="F2:F3"/>
  </mergeCells>
  <printOptions/>
  <pageMargins left="0.7086614173228347" right="1.1023622047244095" top="1.3385826771653544"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برنامه مديريت منابع و مصارف سدهاي بزرگ مخزني در حال بهره برداري كشور در سال 92-1391</dc:title>
  <dc:subject>مدیریت خشکسالی</dc:subject>
  <dc:creator>Mahdi Noorbakhsh</dc:creator>
  <cp:keywords>خشکسالی، مدیریت، فرم رایانه ای</cp:keywords>
  <dc:description/>
  <cp:lastModifiedBy>askarinejad</cp:lastModifiedBy>
  <cp:lastPrinted>2012-08-25T08:16:01Z</cp:lastPrinted>
  <dcterms:created xsi:type="dcterms:W3CDTF">2008-06-23T11:34:30Z</dcterms:created>
  <dcterms:modified xsi:type="dcterms:W3CDTF">2012-08-25T08:30:54Z</dcterms:modified>
  <cp:category>خشکسالی</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شماره انتش">
    <vt:lpwstr/>
  </property>
  <property fmtid="{D5CDD505-2E9C-101B-9397-08002B2CF9AE}" pid="4" name="نوع قان">
    <vt:lpwstr>تصویب نامه</vt:lpwstr>
  </property>
  <property fmtid="{D5CDD505-2E9C-101B-9397-08002B2CF9AE}" pid="5" name="موض">
    <vt:lpwstr/>
  </property>
  <property fmtid="{D5CDD505-2E9C-101B-9397-08002B2CF9AE}" pid="6" name="مرجع صادرکنن">
    <vt:lpwstr>هیئت وزیران</vt:lpwstr>
  </property>
  <property fmtid="{D5CDD505-2E9C-101B-9397-08002B2CF9AE}" pid="7" name="شماره اص">
    <vt:lpwstr/>
  </property>
  <property fmtid="{D5CDD505-2E9C-101B-9397-08002B2CF9AE}" pid="8" name="مالک">
    <vt:lpwstr>پرتال</vt:lpwstr>
  </property>
  <property fmtid="{D5CDD505-2E9C-101B-9397-08002B2CF9AE}" pid="9" name="ContentTy">
    <vt:lpwstr>سند</vt:lpwstr>
  </property>
  <property fmtid="{D5CDD505-2E9C-101B-9397-08002B2CF9AE}" pid="10" name="کلمات م">
    <vt:lpwstr/>
  </property>
  <property fmtid="{D5CDD505-2E9C-101B-9397-08002B2CF9AE}" pid="11" name="ش">
    <vt:lpwstr/>
  </property>
  <property fmtid="{D5CDD505-2E9C-101B-9397-08002B2CF9AE}" pid="12" name="س">
    <vt:lpwstr>92-1391</vt:lpwstr>
  </property>
</Properties>
</file>